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<sst xmlns="http://schemas.openxmlformats.org/spreadsheetml/2006/main" count="60" uniqueCount="59">
  <si>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</si>
  <si>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</si>
  <si>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</si>
  <si>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</si>
  <si>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</si>
  <si>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</si>
  <si>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</si>
  <si>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</si>
  <si>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</si>
  <si>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</si>
  <si>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</si>
  <si>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</si>
  <si>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</si>
  <si>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</si>
  <si>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</si>
  <si>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</si>
  <si>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</si>
  <si>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</si>
  <si>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</si>
  <si>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</si>
  <si>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</si>
  <si>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</si>
  <si>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</si>
  <si>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</si>
  <si>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</si>
  <si>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</si>
  <si>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</si>
  <si>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</si>
  <si>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</si>
  <si>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</si>
  <si>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</si>
  <si>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</si>
  <si>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</si>
  <si>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</si>
  <si>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</si>
  <si>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</si>
  <si>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</si>
  <si>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</si>
  <si>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</si>
  <si>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</si>
  <si>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</si>
  <si>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</si>
  <si>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</si>
  <si>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</si>
  <si>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</si>
  <si>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APOTEKA NIŠ</t>
  </si>
  <si>
    <t>SINOFARM</t>
  </si>
  <si>
    <t>PHOENIX</t>
  </si>
  <si>
    <t>ОСТАЛЕ ИСПЛАТЕ</t>
  </si>
  <si>
    <t>APOTEKA SMEDEEVO</t>
  </si>
  <si>
    <t>APOTEKA BEOGRAD</t>
  </si>
  <si>
    <t>TEHNOGAS MESSER</t>
  </si>
  <si>
    <t>FARMALOGIST</t>
  </si>
  <si>
    <t>METREKO</t>
  </si>
  <si>
    <t>EKO TRADE</t>
  </si>
  <si>
    <t>MS GLOBAL MEDIKO</t>
  </si>
  <si>
    <t>SUPERLAB</t>
  </si>
  <si>
    <t>TEKIG-VELETEKS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</si>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</sst>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C9" sqref="C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44035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8" t="s">
        <v>19</v>
      </c>
      <c r="B2" s="28"/>
      <c r="E2" s="23" t="s">
        <v>47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105051.66</v>
      </c>
      <c r="M2" s="6">
        <v>0</v>
      </c>
      <c r="N2" s="6"/>
    </row>
    <row r="3" spans="1:14">
      <c r="A3" s="2">
        <v>1</v>
      </c>
      <c r="B3" s="2" t="s">
        <v>0</v>
      </c>
      <c r="C3" s="8">
        <v>334209.71999999997</v>
      </c>
      <c r="E3" s="23" t="s">
        <v>45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33184.53</v>
      </c>
      <c r="M3" s="5">
        <v>0</v>
      </c>
      <c r="N3" s="5"/>
    </row>
    <row r="4" spans="1:14">
      <c r="A4" s="2">
        <v>2</v>
      </c>
      <c r="B4" s="2" t="s">
        <v>1</v>
      </c>
      <c r="C4" s="8">
        <v>355333.34</v>
      </c>
      <c r="E4" s="23" t="s">
        <v>49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16189.68</v>
      </c>
      <c r="M4" s="6">
        <v>0</v>
      </c>
      <c r="N4" s="6"/>
    </row>
    <row r="5" spans="1:14">
      <c r="A5" s="2">
        <v>3</v>
      </c>
      <c r="B5" s="2" t="s">
        <v>2</v>
      </c>
      <c r="C5" s="8">
        <v>28604</v>
      </c>
      <c r="E5" s="17" t="s">
        <v>50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2726.38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 t="s">
        <v>46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68305.8</v>
      </c>
      <c r="M6" s="5">
        <v>0</v>
      </c>
      <c r="N6" s="5"/>
    </row>
    <row r="7" spans="1:14">
      <c r="A7" s="2">
        <v>5</v>
      </c>
      <c r="B7" s="2" t="s">
        <v>3</v>
      </c>
      <c r="C7" s="8">
        <v>84000</v>
      </c>
      <c r="E7" s="17" t="s">
        <v>51</v>
      </c>
      <c r="F7" s="25">
        <v>0</v>
      </c>
      <c r="G7" s="25">
        <v>0</v>
      </c>
      <c r="H7" s="25">
        <v>0</v>
      </c>
      <c r="I7" s="6">
        <v>0</v>
      </c>
      <c r="J7" s="6">
        <v>0</v>
      </c>
      <c r="K7" s="38">
        <v>0</v>
      </c>
      <c r="L7" s="25">
        <v>9998.89</v>
      </c>
      <c r="M7" s="6">
        <v>0</v>
      </c>
      <c r="N7" s="6"/>
    </row>
    <row r="8" spans="1:14" ht="15" customHeight="1">
      <c r="A8" s="29" t="s">
        <v>20</v>
      </c>
      <c r="B8" s="30"/>
      <c r="C8" s="9">
        <f>C3+C4+C5+C6+C7</f>
        <v>802147.06</v>
      </c>
      <c r="E8" s="17" t="s">
        <v>52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>
        <v>4620</v>
      </c>
      <c r="M8" s="5">
        <v>0</v>
      </c>
      <c r="N8" s="5"/>
    </row>
    <row r="9" spans="1:14" ht="18.75">
      <c r="A9" s="31" t="s">
        <v>21</v>
      </c>
      <c r="B9" s="32"/>
      <c r="C9" s="10"/>
      <c r="E9" s="17" t="s">
        <v>53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>
        <v>45840</v>
      </c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512333.34</v>
      </c>
      <c r="E10" s="17" t="s">
        <v>54</v>
      </c>
      <c r="F10" s="6"/>
      <c r="G10" s="6"/>
      <c r="H10" s="6"/>
      <c r="I10" s="6">
        <v>0</v>
      </c>
      <c r="J10" s="6">
        <v>0</v>
      </c>
      <c r="K10" s="6"/>
      <c r="L10" s="25">
        <v>13028.4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 t="s">
        <v>55</v>
      </c>
      <c r="F11" s="6"/>
      <c r="G11" s="6"/>
      <c r="H11" s="6"/>
      <c r="I11" s="6">
        <v>0</v>
      </c>
      <c r="J11" s="6">
        <v>0</v>
      </c>
      <c r="K11" s="6"/>
      <c r="L11" s="25">
        <v>43200</v>
      </c>
      <c r="M11" s="6"/>
      <c r="N11" s="6"/>
    </row>
    <row r="12" spans="1:14">
      <c r="A12" s="21">
        <v>3</v>
      </c>
      <c r="B12" s="22" t="s">
        <v>48</v>
      </c>
      <c r="C12" s="8">
        <v>84000</v>
      </c>
      <c r="E12" s="17" t="s">
        <v>56</v>
      </c>
      <c r="F12" s="6"/>
      <c r="G12" s="6"/>
      <c r="H12" s="6"/>
      <c r="I12" s="6">
        <v>0</v>
      </c>
      <c r="J12" s="6">
        <v>0</v>
      </c>
      <c r="K12" s="6"/>
      <c r="L12" s="25">
        <v>13188</v>
      </c>
      <c r="M12" s="6"/>
      <c r="N12" s="6"/>
    </row>
    <row r="13" spans="1:14">
      <c r="A13" s="33" t="s">
        <v>22</v>
      </c>
      <c r="B13" s="34"/>
      <c r="C13" s="11">
        <f>SUM(C10:C11:C12)</f>
        <v>596333.34000000008</v>
      </c>
      <c r="E13" s="17" t="s">
        <v>57</v>
      </c>
      <c r="F13" s="6"/>
      <c r="G13" s="6"/>
      <c r="H13" s="6"/>
      <c r="I13" s="6">
        <v>0</v>
      </c>
      <c r="J13" s="6">
        <v>0</v>
      </c>
      <c r="K13" s="6"/>
      <c r="L13" s="6">
        <v>84000</v>
      </c>
      <c r="M13" s="6"/>
      <c r="N13" s="6"/>
    </row>
    <row r="14" spans="1:14">
      <c r="A14" s="35" t="s">
        <v>23</v>
      </c>
      <c r="B14" s="36"/>
      <c r="C14" s="11">
        <f>C8-C13</f>
        <v>205813.71999999997</v>
      </c>
      <c r="E14" s="17" t="s">
        <v>58</v>
      </c>
      <c r="F14" s="5"/>
      <c r="G14" s="5"/>
      <c r="H14" s="5"/>
      <c r="I14" s="5">
        <v>0</v>
      </c>
      <c r="J14" s="5">
        <v>157000</v>
      </c>
      <c r="K14" s="5"/>
      <c r="L14" s="5">
        <v>0</v>
      </c>
      <c r="M14" s="5"/>
      <c r="N14" s="5"/>
    </row>
    <row r="15" spans="1:14" ht="18.75">
      <c r="A15" s="37" t="s">
        <v>24</v>
      </c>
      <c r="B15" s="37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157000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6"/>
      <c r="B23" s="26"/>
      <c r="C23" s="26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439333.34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7" t="s">
        <v>25</v>
      </c>
      <c r="B35" s="27"/>
      <c r="C35" s="9">
        <f>SUM(C16:C22,C24:C34)</f>
        <v>596333.34000000008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157000</v>
      </c>
      <c r="K68" s="5">
        <f t="shared" si="0"/>
        <v>0</v>
      </c>
      <c r="L68" s="25">
        <f t="shared" si="0"/>
        <v>439333.34</v>
      </c>
      <c r="M68" s="5">
        <f t="shared" si="0"/>
        <v>0</v>
      </c>
      <c r="N68" s="5">
        <f>F68+G68+H68+I68+J68+K68+L68+M68</f>
        <v>596333.34000000008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2020-07-24T08:02:07Z</dcterms:modified>
</cp:coreProperties>
</file>