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Sheet1!$A$1:$N$80</definedName>
  </definedNames>
  <calcPr calcId="124519" iterateDelta="1E-4"/>
</workbook>
</file>

<file path=xl/calcChain.xml><?xml version="1.0" encoding="utf-8"?>
<calcChain xmlns="http://schemas.openxmlformats.org/spreadsheetml/2006/main">
  <c r="C15" i="1"/>
  <c r="C9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<sst xmlns="http://schemas.openxmlformats.org/spreadsheetml/2006/main" count="52" uniqueCount="51">
  <si>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</si>
  <si>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</si>
  <si>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</si>
  <si>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</si>
  <si>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</si>
  <si>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</si>
  <si>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</si>
  <si>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</si>
  <si>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</si>
  <si>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</si>
  <si>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</si>
  <si>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</si>
  <si>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</si>
  <si>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</si>
  <si>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</si>
  <si>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</si>
  <si>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</si>
  <si>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</si>
  <si>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</si>
  <si>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</si>
  <si>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</si>
  <si>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</si>
  <si>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</si>
  <si>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</si>
  <si>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</si>
  <si>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</si>
  <si>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</si>
  <si>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</si>
  <si>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</si>
  <si>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</si>
  <si>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</si>
  <si>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</si>
  <si>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</si>
  <si>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</si>
  <si>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</si>
  <si>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</si>
  <si>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</si>
  <si>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</si>
  <si>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</si>
  <si>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</si>
  <si>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</si>
  <si>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</si>
  <si>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</si>
  <si>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</si>
  <si>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</si>
  <si>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</si>
  <si>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</si>
  <si>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>ПЛАТЕ И ПРЕВОЗ  КОВИД-19</t>
  </si>
  <si>
    <t>INOFARM</t>
  </si>
  <si>
    <t>DDOR</t>
  </si>
  <si>
    <t>TAKSE ZA REG.VOZILA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</si>
</sst>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="80" zoomScaleNormal="80" zoomScaleSheetLayoutView="80" workbookViewId="0">
      <selection activeCell="J5" sqref="J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18</v>
      </c>
      <c r="B1" s="1" t="s">
        <v>29</v>
      </c>
      <c r="C1" s="20">
        <v>44056</v>
      </c>
      <c r="D1" s="13" t="s">
        <v>26</v>
      </c>
      <c r="E1" s="16" t="s">
        <v>16</v>
      </c>
      <c r="F1" s="16" t="s">
        <v>32</v>
      </c>
      <c r="G1" s="16" t="s">
        <v>41</v>
      </c>
      <c r="H1" s="16" t="s">
        <v>39</v>
      </c>
      <c r="I1" s="16" t="s">
        <v>40</v>
      </c>
      <c r="J1" s="16" t="s">
        <v>37</v>
      </c>
      <c r="K1" s="16" t="s">
        <v>5</v>
      </c>
      <c r="L1" s="16" t="s">
        <v>17</v>
      </c>
      <c r="M1" s="19" t="s">
        <v>33</v>
      </c>
      <c r="N1" s="19" t="s">
        <v>27</v>
      </c>
    </row>
    <row r="2" spans="1:14" ht="18.75" customHeight="1">
      <c r="A2" s="29" t="s">
        <v>19</v>
      </c>
      <c r="B2" s="29"/>
      <c r="E2" s="23" t="s">
        <v>48</v>
      </c>
      <c r="F2" s="6">
        <v>0</v>
      </c>
      <c r="G2" s="6">
        <v>1925</v>
      </c>
      <c r="H2" s="6">
        <v>0</v>
      </c>
      <c r="I2" s="6">
        <v>0</v>
      </c>
      <c r="J2" s="6">
        <v>0</v>
      </c>
      <c r="K2" s="6">
        <v>0</v>
      </c>
      <c r="L2" s="25"/>
      <c r="M2" s="6">
        <v>0</v>
      </c>
      <c r="N2" s="6"/>
    </row>
    <row r="3" spans="1:14">
      <c r="A3" s="2">
        <v>1</v>
      </c>
      <c r="B3" s="2" t="s">
        <v>0</v>
      </c>
      <c r="C3" s="8">
        <v>39988.160000000003</v>
      </c>
      <c r="E3" s="23" t="s">
        <v>49</v>
      </c>
      <c r="F3" s="5">
        <v>0</v>
      </c>
      <c r="G3" s="5">
        <v>0</v>
      </c>
      <c r="H3" s="5">
        <v>0</v>
      </c>
      <c r="I3" s="6">
        <v>0</v>
      </c>
      <c r="J3" s="24">
        <v>6731</v>
      </c>
      <c r="K3" s="5">
        <v>0</v>
      </c>
      <c r="L3" s="25"/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50</v>
      </c>
      <c r="F4" s="6">
        <v>0</v>
      </c>
      <c r="G4" s="6">
        <v>0</v>
      </c>
      <c r="H4" s="6">
        <v>0</v>
      </c>
      <c r="I4" s="6">
        <v>0</v>
      </c>
      <c r="J4" s="6">
        <v>4046</v>
      </c>
      <c r="K4" s="6">
        <v>0</v>
      </c>
      <c r="L4" s="25"/>
      <c r="M4" s="6">
        <v>0</v>
      </c>
      <c r="N4" s="6"/>
    </row>
    <row r="5" spans="1:14">
      <c r="A5" s="2">
        <v>3</v>
      </c>
      <c r="B5" s="2" t="s">
        <v>2</v>
      </c>
      <c r="C5" s="8">
        <v>10600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/>
      <c r="M5" s="5">
        <v>0</v>
      </c>
      <c r="N5" s="5"/>
    </row>
    <row r="6" spans="1:14">
      <c r="A6" s="2">
        <v>4</v>
      </c>
      <c r="B6" s="2" t="s">
        <v>30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/>
      <c r="M6" s="5">
        <v>0</v>
      </c>
      <c r="N6" s="5"/>
    </row>
    <row r="7" spans="1:14">
      <c r="A7" s="2">
        <v>5</v>
      </c>
      <c r="B7" s="2" t="s">
        <v>45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0</v>
      </c>
      <c r="E8" s="17"/>
      <c r="F8" s="25">
        <v>0</v>
      </c>
      <c r="G8" s="25">
        <v>0</v>
      </c>
      <c r="H8" s="25">
        <v>0</v>
      </c>
      <c r="I8" s="6">
        <v>0</v>
      </c>
      <c r="J8" s="6">
        <v>0</v>
      </c>
      <c r="K8" s="26">
        <v>0</v>
      </c>
      <c r="L8" s="25"/>
      <c r="M8" s="6">
        <v>0</v>
      </c>
      <c r="N8" s="6"/>
    </row>
    <row r="9" spans="1:14" ht="15" customHeight="1">
      <c r="A9" s="30" t="s">
        <v>20</v>
      </c>
      <c r="B9" s="31"/>
      <c r="C9" s="9">
        <f>C3+C4+C5+C6+C7+C8</f>
        <v>50588.160000000003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5"/>
      <c r="M9" s="5">
        <v>0</v>
      </c>
      <c r="N9" s="5"/>
    </row>
    <row r="10" spans="1:14" ht="18.75">
      <c r="A10" s="32" t="s">
        <v>21</v>
      </c>
      <c r="B10" s="33"/>
      <c r="C10" s="10"/>
      <c r="E10" s="17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5"/>
      <c r="M10" s="6">
        <v>0</v>
      </c>
      <c r="N10" s="6"/>
    </row>
    <row r="11" spans="1:14" ht="17.25" customHeight="1">
      <c r="A11" s="2">
        <v>1</v>
      </c>
      <c r="B11" s="3" t="s">
        <v>28</v>
      </c>
      <c r="C11" s="8">
        <v>12702</v>
      </c>
      <c r="E11" s="17"/>
      <c r="F11" s="6"/>
      <c r="G11" s="6"/>
      <c r="H11" s="6"/>
      <c r="I11" s="6">
        <v>0</v>
      </c>
      <c r="J11" s="6">
        <v>0</v>
      </c>
      <c r="K11" s="6"/>
      <c r="L11" s="25"/>
      <c r="M11" s="6"/>
      <c r="N11" s="6"/>
    </row>
    <row r="12" spans="1:14">
      <c r="A12" s="2">
        <v>2</v>
      </c>
      <c r="B12" s="2" t="s">
        <v>35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25"/>
      <c r="M12" s="6"/>
      <c r="N12" s="6"/>
    </row>
    <row r="13" spans="1:14">
      <c r="A13" s="21">
        <v>3</v>
      </c>
      <c r="B13" s="22" t="s">
        <v>46</v>
      </c>
      <c r="C13" s="8">
        <v>0</v>
      </c>
      <c r="E13" s="17"/>
      <c r="F13" s="6"/>
      <c r="G13" s="6"/>
      <c r="H13" s="6"/>
      <c r="I13" s="6"/>
      <c r="J13" s="6">
        <v>0</v>
      </c>
      <c r="K13" s="6"/>
      <c r="L13" s="25"/>
      <c r="M13" s="6"/>
      <c r="N13" s="6"/>
    </row>
    <row r="14" spans="1:14">
      <c r="A14" s="21">
        <v>4</v>
      </c>
      <c r="B14" s="22" t="s">
        <v>44</v>
      </c>
      <c r="C14" s="8">
        <v>10090.85</v>
      </c>
      <c r="E14" s="17"/>
      <c r="F14" s="6"/>
      <c r="G14" s="6"/>
      <c r="H14" s="6"/>
      <c r="I14" s="6">
        <v>0</v>
      </c>
      <c r="J14" s="6">
        <v>0</v>
      </c>
      <c r="K14" s="6"/>
      <c r="L14" s="25"/>
      <c r="M14" s="6"/>
      <c r="N14" s="6"/>
    </row>
    <row r="15" spans="1:14">
      <c r="A15" s="34" t="s">
        <v>22</v>
      </c>
      <c r="B15" s="35"/>
      <c r="C15" s="11">
        <f>C11+C12+C13+C14</f>
        <v>22792.85</v>
      </c>
      <c r="E15" s="17"/>
      <c r="F15" s="6"/>
      <c r="G15" s="6"/>
      <c r="H15" s="6"/>
      <c r="I15" s="6">
        <v>0</v>
      </c>
      <c r="J15" s="6">
        <v>0</v>
      </c>
      <c r="K15" s="6"/>
      <c r="L15" s="6">
        <v>0</v>
      </c>
      <c r="M15" s="6"/>
      <c r="N15" s="6"/>
    </row>
    <row r="16" spans="1:14">
      <c r="A16" s="36" t="s">
        <v>23</v>
      </c>
      <c r="B16" s="37"/>
      <c r="C16" s="11">
        <f>C9-C15</f>
        <v>27795.310000000005</v>
      </c>
      <c r="E16" s="17"/>
      <c r="F16" s="5"/>
      <c r="G16" s="5"/>
      <c r="H16" s="5"/>
      <c r="I16" s="5">
        <v>0</v>
      </c>
      <c r="J16" s="5">
        <v>0</v>
      </c>
      <c r="K16" s="5"/>
      <c r="L16" s="5"/>
      <c r="M16" s="5"/>
      <c r="N16" s="5"/>
    </row>
    <row r="17" spans="1:16" ht="18.75">
      <c r="A17" s="38" t="s">
        <v>24</v>
      </c>
      <c r="B17" s="38"/>
      <c r="C17" s="8"/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1</v>
      </c>
      <c r="B18" s="2" t="s">
        <v>43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2</v>
      </c>
      <c r="B19" s="2" t="s">
        <v>47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4</v>
      </c>
      <c r="B21" s="2" t="s">
        <v>42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6</v>
      </c>
      <c r="B23" s="2" t="s">
        <v>36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/>
      <c r="M23" s="5"/>
      <c r="N23" s="5"/>
    </row>
    <row r="24" spans="1:16">
      <c r="A24" s="2">
        <v>7</v>
      </c>
      <c r="B24" s="2" t="s">
        <v>7</v>
      </c>
      <c r="C24" s="8">
        <v>20867.849999999999</v>
      </c>
      <c r="E24" s="17"/>
      <c r="F24" s="5"/>
      <c r="G24" s="5"/>
      <c r="H24" s="5"/>
      <c r="I24" s="5">
        <v>0</v>
      </c>
      <c r="J24" s="5">
        <v>0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/>
      <c r="F25" s="5"/>
      <c r="G25" s="5"/>
      <c r="H25" s="5"/>
      <c r="I25" s="5">
        <v>0</v>
      </c>
      <c r="J25" s="5">
        <v>0</v>
      </c>
      <c r="K25" s="5"/>
      <c r="L25" s="5"/>
      <c r="M25" s="5"/>
      <c r="N25" s="5"/>
    </row>
    <row r="26" spans="1:16">
      <c r="A26" s="4">
        <v>8</v>
      </c>
      <c r="B26" s="4" t="s">
        <v>8</v>
      </c>
      <c r="C26" s="8">
        <v>1925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</row>
    <row r="27" spans="1:16">
      <c r="A27" s="4">
        <v>9</v>
      </c>
      <c r="B27" s="4" t="s">
        <v>31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</row>
    <row r="28" spans="1:16">
      <c r="A28" s="4">
        <v>10</v>
      </c>
      <c r="B28" s="4" t="s">
        <v>34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38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9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10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11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12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13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14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15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25</v>
      </c>
      <c r="B37" s="28"/>
      <c r="C37" s="9">
        <f>SUM(C18:C24,C26:C36)</f>
        <v>22792.85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27</v>
      </c>
      <c r="F70" s="18">
        <f t="shared" ref="F70:M70" si="0">SUM(F2:F69)</f>
        <v>0</v>
      </c>
      <c r="G70" s="18">
        <f t="shared" si="0"/>
        <v>1925</v>
      </c>
      <c r="H70" s="18">
        <f t="shared" si="0"/>
        <v>0</v>
      </c>
      <c r="I70" s="18">
        <f t="shared" si="0"/>
        <v>0</v>
      </c>
      <c r="J70" s="5">
        <f t="shared" si="0"/>
        <v>10777</v>
      </c>
      <c r="K70" s="5">
        <f t="shared" si="0"/>
        <v>0</v>
      </c>
      <c r="L70" s="25">
        <f t="shared" si="0"/>
        <v>0</v>
      </c>
      <c r="M70" s="5">
        <f t="shared" si="0"/>
        <v>0</v>
      </c>
      <c r="N70" s="5">
        <f>F70+G70+H70+I70+J70+K70+L70+M70</f>
        <v>12702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2020-08-14T05:57:25Z</dcterms:modified>
</cp:coreProperties>
</file>