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9" i="1"/>
  <c r="C15"/>
  <c r="C37"/>
  <c r="G70"/>
  <c r="H70"/>
  <c r="I70"/>
  <c r="J70"/>
  <c r="L70"/>
  <c r="F70"/>
  <c r="K70"/>
  <c r="M70"/>
  <c r="N70" l="1"/>
  <c r="C16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<sst xmlns="http://schemas.openxmlformats.org/spreadsheetml/2006/main" count="50" uniqueCount="49">
  <si>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</si>
  <si>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</si>
  <si>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</si>
  <si>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</si>
  <si>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</si>
  <si>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</si>
  <si>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</si>
  <si>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</si>
  <si>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</si>
  <si>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</si>
  <si>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</si>
  <si>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</si>
  <si>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</si>
  <si>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</si>
  <si>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</si>
  <si>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</si>
  <si>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</si>
  <si>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</si>
  <si>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</si>
  <si>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</si>
  <si>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</si>
  <si>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</si>
  <si>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</si>
  <si>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</si>
  <si>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</si>
  <si>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</si>
  <si>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</si>
  <si>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</si>
  <si>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</si>
  <si>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</si>
  <si>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</si>
  <si>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</si>
  <si>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</si>
  <si>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</si>
  <si>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</si>
  <si>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</si>
  <si>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</si>
  <si>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</si>
  <si>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</si>
  <si>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</si>
  <si>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</si>
  <si>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</si>
  <si>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</si>
  <si>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</si>
  <si>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</si>
  <si>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ЛЕКОВИ У ЗДРАВСТВЕНОЈ УСТАНОВИ </t>
  </si>
  <si>
    <t xml:space="preserve">ПЛАТЕ И ПРЕВОЗ  КОВИД-19  </t>
  </si>
  <si>
    <t xml:space="preserve">ПРЕВОЗ </t>
  </si>
  <si>
    <t>STR DOBRIĆ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</si>
</sst>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view="pageBreakPreview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17</v>
      </c>
      <c r="B1" s="1" t="s">
        <v>28</v>
      </c>
      <c r="C1" s="20">
        <v>44096</v>
      </c>
      <c r="D1" s="13" t="s">
        <v>25</v>
      </c>
      <c r="E1" s="16" t="s">
        <v>15</v>
      </c>
      <c r="F1" s="16" t="s">
        <v>31</v>
      </c>
      <c r="G1" s="16" t="s">
        <v>40</v>
      </c>
      <c r="H1" s="16" t="s">
        <v>38</v>
      </c>
      <c r="I1" s="16" t="s">
        <v>39</v>
      </c>
      <c r="J1" s="16" t="s">
        <v>36</v>
      </c>
      <c r="K1" s="16" t="s">
        <v>5</v>
      </c>
      <c r="L1" s="16" t="s">
        <v>16</v>
      </c>
      <c r="M1" s="19" t="s">
        <v>32</v>
      </c>
      <c r="N1" s="19" t="s">
        <v>26</v>
      </c>
    </row>
    <row r="2" spans="1:14" ht="18.75" customHeight="1">
      <c r="A2" s="29" t="s">
        <v>18</v>
      </c>
      <c r="B2" s="29"/>
      <c r="E2" s="23" t="s">
        <v>48</v>
      </c>
      <c r="F2" s="6">
        <v>0</v>
      </c>
      <c r="G2" s="6">
        <v>0</v>
      </c>
      <c r="H2" s="6">
        <v>0</v>
      </c>
      <c r="I2" s="6">
        <v>0</v>
      </c>
      <c r="J2" s="6">
        <v>2400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86080.15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5250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29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43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3</v>
      </c>
      <c r="C8" s="8">
        <v>0</v>
      </c>
      <c r="E8" s="17"/>
      <c r="F8" s="25">
        <v>0</v>
      </c>
      <c r="G8" s="25">
        <v>0</v>
      </c>
      <c r="H8" s="25">
        <v>0</v>
      </c>
      <c r="I8" s="6">
        <v>0</v>
      </c>
      <c r="J8" s="6">
        <v>0</v>
      </c>
      <c r="K8" s="26">
        <v>0</v>
      </c>
      <c r="L8" s="25">
        <v>0</v>
      </c>
      <c r="M8" s="6">
        <v>0</v>
      </c>
      <c r="N8" s="6"/>
    </row>
    <row r="9" spans="1:14" ht="15" customHeight="1">
      <c r="A9" s="30" t="s">
        <v>19</v>
      </c>
      <c r="B9" s="31"/>
      <c r="C9" s="9">
        <f>C3+C4+C5+C6+C7+C8</f>
        <v>91330.15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5">
        <v>0</v>
      </c>
      <c r="M9" s="5">
        <v>0</v>
      </c>
      <c r="N9" s="5"/>
    </row>
    <row r="10" spans="1:14" ht="18.75">
      <c r="A10" s="32" t="s">
        <v>20</v>
      </c>
      <c r="B10" s="33"/>
      <c r="C10" s="10"/>
      <c r="E10" s="17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5">
        <v>0</v>
      </c>
      <c r="M10" s="6">
        <v>0</v>
      </c>
      <c r="N10" s="6"/>
    </row>
    <row r="11" spans="1:14" ht="17.25" customHeight="1">
      <c r="A11" s="2">
        <v>1</v>
      </c>
      <c r="B11" s="3" t="s">
        <v>27</v>
      </c>
      <c r="C11" s="8">
        <v>2400</v>
      </c>
      <c r="E11" s="17"/>
      <c r="F11" s="6"/>
      <c r="G11" s="6"/>
      <c r="H11" s="6"/>
      <c r="I11" s="6">
        <v>0</v>
      </c>
      <c r="J11" s="6">
        <v>0</v>
      </c>
      <c r="K11" s="6"/>
      <c r="L11" s="25">
        <v>0</v>
      </c>
      <c r="M11" s="6"/>
      <c r="N11" s="6"/>
    </row>
    <row r="12" spans="1:14">
      <c r="A12" s="2">
        <v>2</v>
      </c>
      <c r="B12" s="2" t="s">
        <v>34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25">
        <v>0</v>
      </c>
      <c r="M12" s="6"/>
      <c r="N12" s="6"/>
    </row>
    <row r="13" spans="1:14">
      <c r="A13" s="21">
        <v>3</v>
      </c>
      <c r="B13" s="22" t="s">
        <v>44</v>
      </c>
      <c r="C13" s="8">
        <v>0</v>
      </c>
      <c r="E13" s="17"/>
      <c r="F13" s="6"/>
      <c r="G13" s="6">
        <v>0</v>
      </c>
      <c r="H13" s="6"/>
      <c r="I13" s="6"/>
      <c r="J13" s="6">
        <v>0</v>
      </c>
      <c r="K13" s="6"/>
      <c r="L13" s="25"/>
      <c r="M13" s="6"/>
      <c r="N13" s="6"/>
    </row>
    <row r="14" spans="1:14">
      <c r="A14" s="21">
        <v>4</v>
      </c>
      <c r="B14" s="22" t="s">
        <v>42</v>
      </c>
      <c r="C14" s="8">
        <v>5385.58</v>
      </c>
      <c r="E14" s="17"/>
      <c r="F14" s="6"/>
      <c r="G14" s="6"/>
      <c r="H14" s="6"/>
      <c r="I14" s="6">
        <v>0</v>
      </c>
      <c r="J14" s="6">
        <v>0</v>
      </c>
      <c r="K14" s="6"/>
      <c r="L14" s="25"/>
      <c r="M14" s="6"/>
      <c r="N14" s="6"/>
    </row>
    <row r="15" spans="1:14">
      <c r="A15" s="34" t="s">
        <v>21</v>
      </c>
      <c r="B15" s="35"/>
      <c r="C15" s="11">
        <f>C11+C12+C13+C14</f>
        <v>7785.58</v>
      </c>
      <c r="E15" s="17"/>
      <c r="F15" s="6"/>
      <c r="G15" s="6"/>
      <c r="H15" s="6"/>
      <c r="I15" s="6">
        <v>0</v>
      </c>
      <c r="J15" s="6">
        <v>0</v>
      </c>
      <c r="K15" s="6"/>
      <c r="L15" s="6">
        <v>0</v>
      </c>
      <c r="M15" s="6"/>
      <c r="N15" s="6"/>
    </row>
    <row r="16" spans="1:14">
      <c r="A16" s="36" t="s">
        <v>22</v>
      </c>
      <c r="B16" s="37"/>
      <c r="C16" s="11">
        <f>C9-C15</f>
        <v>83544.569999999992</v>
      </c>
      <c r="E16" s="17"/>
      <c r="F16" s="5"/>
      <c r="G16" s="5"/>
      <c r="H16" s="5"/>
      <c r="I16" s="5">
        <v>0</v>
      </c>
      <c r="J16" s="5">
        <v>0</v>
      </c>
      <c r="K16" s="5"/>
      <c r="L16" s="5"/>
      <c r="M16" s="5"/>
      <c r="N16" s="5"/>
    </row>
    <row r="17" spans="1:16" ht="18.75">
      <c r="A17" s="38" t="s">
        <v>23</v>
      </c>
      <c r="B17" s="38"/>
      <c r="C17" s="8"/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1</v>
      </c>
      <c r="B18" s="2" t="s">
        <v>41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2</v>
      </c>
      <c r="B19" s="2" t="s">
        <v>46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3</v>
      </c>
      <c r="B20" s="2" t="s">
        <v>4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4</v>
      </c>
      <c r="B21" s="2" t="s">
        <v>47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5</v>
      </c>
      <c r="B22" s="2" t="s">
        <v>6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6</v>
      </c>
      <c r="B23" s="2" t="s">
        <v>35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/>
      <c r="M23" s="5">
        <v>0</v>
      </c>
      <c r="N23" s="5"/>
    </row>
    <row r="24" spans="1:16">
      <c r="A24" s="2">
        <v>7</v>
      </c>
      <c r="B24" s="2" t="s">
        <v>7</v>
      </c>
      <c r="C24" s="8">
        <v>7785.58</v>
      </c>
      <c r="E24" s="17"/>
      <c r="F24" s="5">
        <v>0</v>
      </c>
      <c r="G24" s="5"/>
      <c r="H24" s="5"/>
      <c r="I24" s="5">
        <v>0</v>
      </c>
      <c r="J24" s="5">
        <v>0</v>
      </c>
      <c r="K24" s="5"/>
      <c r="L24" s="5"/>
      <c r="M24" s="5"/>
      <c r="N24" s="5"/>
    </row>
    <row r="25" spans="1:16" ht="18.75" customHeight="1">
      <c r="A25" s="27"/>
      <c r="B25" s="27"/>
      <c r="C25" s="27"/>
      <c r="E25" s="17"/>
      <c r="F25" s="5"/>
      <c r="G25" s="5"/>
      <c r="H25" s="5"/>
      <c r="I25" s="5">
        <v>0</v>
      </c>
      <c r="J25" s="5">
        <v>0</v>
      </c>
      <c r="K25" s="5"/>
      <c r="L25" s="5"/>
      <c r="M25" s="5"/>
      <c r="N25" s="5"/>
    </row>
    <row r="26" spans="1:16">
      <c r="A26" s="4">
        <v>8</v>
      </c>
      <c r="B26" s="4" t="s">
        <v>45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</row>
    <row r="27" spans="1:16">
      <c r="A27" s="4">
        <v>9</v>
      </c>
      <c r="B27" s="4" t="s">
        <v>30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</row>
    <row r="28" spans="1:16">
      <c r="A28" s="4">
        <v>10</v>
      </c>
      <c r="B28" s="4" t="s">
        <v>33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11</v>
      </c>
      <c r="B29" s="4" t="s">
        <v>37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12</v>
      </c>
      <c r="B30" s="12" t="s">
        <v>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13</v>
      </c>
      <c r="B31" s="12" t="s">
        <v>9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 ht="18.75" customHeight="1">
      <c r="A32" s="4">
        <v>14</v>
      </c>
      <c r="B32" s="12" t="s">
        <v>10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15</v>
      </c>
      <c r="B33" s="4" t="s">
        <v>11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16</v>
      </c>
      <c r="B34" s="4" t="s">
        <v>12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17</v>
      </c>
      <c r="B35" s="4" t="s">
        <v>13</v>
      </c>
      <c r="C35" s="8">
        <v>0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 ht="17.25" customHeight="1">
      <c r="A36" s="4">
        <v>18</v>
      </c>
      <c r="B36" s="4" t="s">
        <v>14</v>
      </c>
      <c r="C36" s="8">
        <v>0</v>
      </c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A37" s="28" t="s">
        <v>24</v>
      </c>
      <c r="B37" s="28"/>
      <c r="C37" s="9">
        <f>SUM(C18:C24,C26:C36)</f>
        <v>7785.58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18"/>
      <c r="N63" s="18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 t="s">
        <v>26</v>
      </c>
      <c r="F70" s="18">
        <f t="shared" ref="F70:M70" si="0">SUM(F2:F69)</f>
        <v>0</v>
      </c>
      <c r="G70" s="18">
        <f t="shared" si="0"/>
        <v>0</v>
      </c>
      <c r="H70" s="18">
        <f t="shared" si="0"/>
        <v>0</v>
      </c>
      <c r="I70" s="18">
        <f t="shared" si="0"/>
        <v>0</v>
      </c>
      <c r="J70" s="5">
        <f t="shared" si="0"/>
        <v>2400</v>
      </c>
      <c r="K70" s="5">
        <f t="shared" si="0"/>
        <v>0</v>
      </c>
      <c r="L70" s="25">
        <f t="shared" si="0"/>
        <v>0</v>
      </c>
      <c r="M70" s="5">
        <f t="shared" si="0"/>
        <v>0</v>
      </c>
      <c r="N70" s="5">
        <f>F70+G70+H70+I70+J70+K70+L70+M70</f>
        <v>2400</v>
      </c>
      <c r="O70" s="15"/>
      <c r="P70" s="15"/>
    </row>
    <row r="71" spans="5:16">
      <c r="O71" s="15"/>
      <c r="P71" s="15"/>
    </row>
    <row r="72" spans="5:16">
      <c r="K72" s="6"/>
      <c r="O72" s="15"/>
      <c r="P72" s="15"/>
    </row>
    <row r="73" spans="5:16">
      <c r="O73" s="15"/>
    </row>
    <row r="74" spans="5:16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6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</sheetData>
  <mergeCells count="8">
    <mergeCell ref="A25:C25"/>
    <mergeCell ref="A37:B37"/>
    <mergeCell ref="A2:B2"/>
    <mergeCell ref="A9:B9"/>
    <mergeCell ref="A10:B10"/>
    <mergeCell ref="A15:B15"/>
    <mergeCell ref="A16:B16"/>
    <mergeCell ref="A17:B17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6"/>
    <dataValidation allowBlank="1" showInputMessage="1" showErrorMessage="1" promptTitle="Извршена плаћања" prompt="Укуно извршена плаћања установе" sqref="C15"/>
    <dataValidation allowBlank="1" showInputMessage="1" showErrorMessage="1" promptTitle="Приливи установе" prompt="Укупни приливи установе. Рачуна се аутоматски" sqref="C9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2020-09-23T05:58:20Z</dcterms:modified>
</cp:coreProperties>
</file>