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 iterateDelta="1E-4"/>
</workbook>
</file>

<file path=xl/calcChain.xml><?xml version="1.0" encoding="utf-8"?>
<calcChain xmlns="http://schemas.openxmlformats.org/spreadsheetml/2006/main">
  <c r="C9" i="1"/>
  <c r="C15"/>
  <c r="C37"/>
  <c r="G70"/>
  <c r="H70"/>
  <c r="I70"/>
  <c r="J70"/>
  <c r="L70"/>
  <c r="F70"/>
  <c r="K70"/>
  <c r="M70"/>
  <c r="N70" l="1"/>
  <c r="C16"/>
</calcChain>
</file>

<file path=xl/sharedStrings.xml><?xml version="1.0" encoding="utf-8"?>
<sst xmlns="http://schemas.openxmlformats.org/spreadsheetml/2006/main" count="50" uniqueCount="49">
  <si>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</si>
  <si>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</si>
  <si>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</si>
  <si>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</si>
  <si>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</si>
  <si>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</si>
  <si>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</si>
  <si>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</si>
  <si>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</si>
  <si>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</si>
  <si>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</si>
  <si>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</si>
  <si>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</si>
  <si>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</si>
  <si>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</si>
  <si>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</si>
  <si>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</si>
  <si>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</si>
  <si>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</si>
  <si>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</si>
  <si>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</si>
  <si>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</si>
  <si>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</si>
  <si>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</si>
  <si>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</si>
  <si>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</si>
  <si>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</si>
  <si>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</si>
  <si>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</si>
  <si>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</si>
  <si>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</si>
  <si>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</si>
  <si>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</si>
  <si>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</si>
  <si>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</si>
  <si>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</si>
  <si>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</si>
  <si>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</si>
  <si>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</si>
  <si>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</si>
  <si>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 xml:space="preserve">ПЛАТЕ </t>
  </si>
  <si>
    <t>ОСТАЛЕ ИСПЛАТЕ</t>
  </si>
  <si>
    <t>УПЛАТА РФЗО КОВИД-19</t>
  </si>
  <si>
    <t>ПЛАЋЕНИ ТРОШКОВИ РФЗО КОВИД-19</t>
  </si>
  <si>
    <t xml:space="preserve">ПЛАТЕ И ПРЕВОЗ  КОВИД-19  </t>
  </si>
  <si>
    <t xml:space="preserve">ПРЕВОЗ </t>
  </si>
  <si>
    <t>ЛЕКОВИ У ЗДРАВСТВЕНОЈ УСТАНОВИ Д ЛИСТА</t>
  </si>
  <si>
    <t>ЛЕКОВИ ПО УГОВОРУ Д ЛИСТА</t>
  </si>
  <si>
    <t>STOMATOLOŠKI FAKULTET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</si>
</sst>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7"/>
  <sheetViews>
    <sheetView tabSelected="1" view="pageBreakPreview" zoomScale="80" zoomScaleNormal="80" zoomScaleSheetLayoutView="80" workbookViewId="0">
      <selection activeCell="A25" sqref="A25:C25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17</v>
      </c>
      <c r="B1" s="1" t="s">
        <v>28</v>
      </c>
      <c r="C1" s="20">
        <v>44109</v>
      </c>
      <c r="D1" s="13" t="s">
        <v>25</v>
      </c>
      <c r="E1" s="16" t="s">
        <v>15</v>
      </c>
      <c r="F1" s="16" t="s">
        <v>31</v>
      </c>
      <c r="G1" s="16" t="s">
        <v>47</v>
      </c>
      <c r="H1" s="16" t="s">
        <v>38</v>
      </c>
      <c r="I1" s="16" t="s">
        <v>39</v>
      </c>
      <c r="J1" s="16" t="s">
        <v>36</v>
      </c>
      <c r="K1" s="16" t="s">
        <v>5</v>
      </c>
      <c r="L1" s="16" t="s">
        <v>16</v>
      </c>
      <c r="M1" s="19" t="s">
        <v>32</v>
      </c>
      <c r="N1" s="19" t="s">
        <v>26</v>
      </c>
    </row>
    <row r="2" spans="1:14" ht="18.75" customHeight="1">
      <c r="A2" s="29" t="s">
        <v>18</v>
      </c>
      <c r="B2" s="29"/>
      <c r="E2" s="23" t="s">
        <v>48</v>
      </c>
      <c r="F2" s="6">
        <v>0</v>
      </c>
      <c r="G2" s="6">
        <v>0</v>
      </c>
      <c r="H2" s="6">
        <v>0</v>
      </c>
      <c r="I2" s="6">
        <v>0</v>
      </c>
      <c r="J2" s="6">
        <v>150000</v>
      </c>
      <c r="K2" s="6">
        <v>0</v>
      </c>
      <c r="L2" s="25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1318198.94</v>
      </c>
      <c r="E3" s="23"/>
      <c r="F3" s="5">
        <v>0</v>
      </c>
      <c r="G3" s="5">
        <v>0</v>
      </c>
      <c r="H3" s="5">
        <v>0</v>
      </c>
      <c r="I3" s="6">
        <v>0</v>
      </c>
      <c r="J3" s="24">
        <v>0</v>
      </c>
      <c r="K3" s="5">
        <v>0</v>
      </c>
      <c r="L3" s="25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1622312.32</v>
      </c>
      <c r="E4" s="23"/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25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29185</v>
      </c>
      <c r="E5" s="17"/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25">
        <v>0</v>
      </c>
      <c r="M5" s="5">
        <v>0</v>
      </c>
      <c r="N5" s="5"/>
    </row>
    <row r="6" spans="1:14">
      <c r="A6" s="2">
        <v>4</v>
      </c>
      <c r="B6" s="2" t="s">
        <v>29</v>
      </c>
      <c r="C6" s="8">
        <v>0</v>
      </c>
      <c r="E6" s="17"/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25">
        <v>0</v>
      </c>
      <c r="M6" s="5">
        <v>0</v>
      </c>
      <c r="N6" s="5"/>
    </row>
    <row r="7" spans="1:14">
      <c r="A7" s="2">
        <v>5</v>
      </c>
      <c r="B7" s="2" t="s">
        <v>42</v>
      </c>
      <c r="C7" s="8">
        <v>88435.5</v>
      </c>
      <c r="E7" s="17"/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25">
        <v>0</v>
      </c>
      <c r="M7" s="5">
        <v>0</v>
      </c>
      <c r="N7" s="5"/>
    </row>
    <row r="8" spans="1:14">
      <c r="A8" s="2">
        <v>6</v>
      </c>
      <c r="B8" s="2" t="s">
        <v>3</v>
      </c>
      <c r="C8" s="8">
        <v>0</v>
      </c>
      <c r="E8" s="17"/>
      <c r="F8" s="25">
        <v>0</v>
      </c>
      <c r="G8" s="25">
        <v>0</v>
      </c>
      <c r="H8" s="25">
        <v>0</v>
      </c>
      <c r="I8" s="6">
        <v>0</v>
      </c>
      <c r="J8" s="6">
        <v>0</v>
      </c>
      <c r="K8" s="26">
        <v>0</v>
      </c>
      <c r="L8" s="25">
        <v>0</v>
      </c>
      <c r="M8" s="6">
        <v>0</v>
      </c>
      <c r="N8" s="6"/>
    </row>
    <row r="9" spans="1:14" ht="15" customHeight="1">
      <c r="A9" s="30" t="s">
        <v>19</v>
      </c>
      <c r="B9" s="31"/>
      <c r="C9" s="9">
        <f>C3+C4+C5+C6+C7+C8</f>
        <v>3058131.76</v>
      </c>
      <c r="E9" s="17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5">
        <v>0</v>
      </c>
      <c r="M9" s="5">
        <v>0</v>
      </c>
      <c r="N9" s="5"/>
    </row>
    <row r="10" spans="1:14" ht="18.75">
      <c r="A10" s="32" t="s">
        <v>20</v>
      </c>
      <c r="B10" s="33"/>
      <c r="C10" s="10"/>
      <c r="E10" s="17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25">
        <v>0</v>
      </c>
      <c r="M10" s="6">
        <v>0</v>
      </c>
      <c r="N10" s="6"/>
    </row>
    <row r="11" spans="1:14" ht="17.25" customHeight="1">
      <c r="A11" s="2">
        <v>1</v>
      </c>
      <c r="B11" s="3" t="s">
        <v>27</v>
      </c>
      <c r="C11" s="8">
        <v>1096372.3400000001</v>
      </c>
      <c r="E11" s="17"/>
      <c r="F11" s="6"/>
      <c r="G11" s="6"/>
      <c r="H11" s="6"/>
      <c r="I11" s="6">
        <v>0</v>
      </c>
      <c r="J11" s="6">
        <v>0</v>
      </c>
      <c r="K11" s="6"/>
      <c r="L11" s="25">
        <v>0</v>
      </c>
      <c r="M11" s="6"/>
      <c r="N11" s="6"/>
    </row>
    <row r="12" spans="1:14">
      <c r="A12" s="2">
        <v>2</v>
      </c>
      <c r="B12" s="2" t="s">
        <v>34</v>
      </c>
      <c r="C12" s="8">
        <v>0</v>
      </c>
      <c r="E12" s="17"/>
      <c r="F12" s="6"/>
      <c r="G12" s="6"/>
      <c r="H12" s="6"/>
      <c r="I12" s="6">
        <v>0</v>
      </c>
      <c r="J12" s="6">
        <v>0</v>
      </c>
      <c r="K12" s="6"/>
      <c r="L12" s="25">
        <v>0</v>
      </c>
      <c r="M12" s="6"/>
      <c r="N12" s="6"/>
    </row>
    <row r="13" spans="1:14">
      <c r="A13" s="21">
        <v>3</v>
      </c>
      <c r="B13" s="22" t="s">
        <v>43</v>
      </c>
      <c r="C13" s="8">
        <v>0</v>
      </c>
      <c r="E13" s="17"/>
      <c r="F13" s="6"/>
      <c r="G13" s="6"/>
      <c r="H13" s="6"/>
      <c r="I13" s="6">
        <v>0</v>
      </c>
      <c r="J13" s="6">
        <v>0</v>
      </c>
      <c r="K13" s="6"/>
      <c r="L13" s="25">
        <v>0</v>
      </c>
      <c r="M13" s="6"/>
      <c r="N13" s="6"/>
    </row>
    <row r="14" spans="1:14">
      <c r="A14" s="21">
        <v>4</v>
      </c>
      <c r="B14" s="22" t="s">
        <v>41</v>
      </c>
      <c r="C14" s="8">
        <v>0</v>
      </c>
      <c r="E14" s="17"/>
      <c r="F14" s="6"/>
      <c r="G14" s="6"/>
      <c r="H14" s="6"/>
      <c r="I14" s="6">
        <v>0</v>
      </c>
      <c r="J14" s="6">
        <v>0</v>
      </c>
      <c r="K14" s="6"/>
      <c r="L14" s="25">
        <v>0</v>
      </c>
      <c r="M14" s="6"/>
      <c r="N14" s="6"/>
    </row>
    <row r="15" spans="1:14">
      <c r="A15" s="34" t="s">
        <v>21</v>
      </c>
      <c r="B15" s="35"/>
      <c r="C15" s="11">
        <f>C11+C12+C13+C14</f>
        <v>1096372.3400000001</v>
      </c>
      <c r="E15" s="17"/>
      <c r="F15" s="6"/>
      <c r="G15" s="6"/>
      <c r="H15" s="6"/>
      <c r="I15" s="6">
        <v>0</v>
      </c>
      <c r="J15" s="6">
        <v>0</v>
      </c>
      <c r="K15" s="6"/>
      <c r="L15" s="6">
        <v>0</v>
      </c>
      <c r="M15" s="6"/>
      <c r="N15" s="6"/>
    </row>
    <row r="16" spans="1:14">
      <c r="A16" s="36" t="s">
        <v>22</v>
      </c>
      <c r="B16" s="37"/>
      <c r="C16" s="11">
        <f>C9-C15</f>
        <v>1961759.4199999997</v>
      </c>
      <c r="E16" s="17"/>
      <c r="F16" s="5"/>
      <c r="G16" s="5"/>
      <c r="H16" s="5"/>
      <c r="I16" s="5">
        <v>0</v>
      </c>
      <c r="J16" s="5">
        <v>0</v>
      </c>
      <c r="K16" s="5"/>
      <c r="L16" s="5">
        <v>0</v>
      </c>
      <c r="M16" s="5"/>
      <c r="N16" s="5"/>
    </row>
    <row r="17" spans="1:16" ht="18.75">
      <c r="A17" s="38" t="s">
        <v>23</v>
      </c>
      <c r="B17" s="38"/>
      <c r="C17" s="8"/>
      <c r="E17" s="17"/>
      <c r="F17" s="5"/>
      <c r="G17" s="5"/>
      <c r="H17" s="5"/>
      <c r="I17" s="5">
        <v>0</v>
      </c>
      <c r="J17" s="5">
        <v>0</v>
      </c>
      <c r="K17" s="5"/>
      <c r="L17" s="5">
        <v>0</v>
      </c>
      <c r="M17" s="5"/>
      <c r="N17" s="5"/>
    </row>
    <row r="18" spans="1:16">
      <c r="A18" s="2">
        <v>1</v>
      </c>
      <c r="B18" s="2" t="s">
        <v>40</v>
      </c>
      <c r="C18" s="8">
        <v>0</v>
      </c>
      <c r="E18" s="17"/>
      <c r="F18" s="5"/>
      <c r="G18" s="5"/>
      <c r="H18" s="5"/>
      <c r="I18" s="5">
        <v>0</v>
      </c>
      <c r="J18" s="5">
        <v>0</v>
      </c>
      <c r="K18" s="5"/>
      <c r="L18" s="5">
        <v>0</v>
      </c>
      <c r="M18" s="5"/>
      <c r="N18" s="5"/>
    </row>
    <row r="19" spans="1:16">
      <c r="A19" s="2">
        <v>2</v>
      </c>
      <c r="B19" s="2" t="s">
        <v>44</v>
      </c>
      <c r="C19" s="8">
        <v>0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>
      <c r="A20" s="2">
        <v>3</v>
      </c>
      <c r="B20" s="2" t="s">
        <v>4</v>
      </c>
      <c r="C20" s="8">
        <v>946372.34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>
      <c r="A21" s="2">
        <v>4</v>
      </c>
      <c r="B21" s="2" t="s">
        <v>45</v>
      </c>
      <c r="C21" s="8">
        <v>0</v>
      </c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5</v>
      </c>
      <c r="B22" s="2" t="s">
        <v>6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6</v>
      </c>
      <c r="B23" s="2" t="s">
        <v>35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/>
      <c r="M23" s="5">
        <v>0</v>
      </c>
      <c r="N23" s="5"/>
    </row>
    <row r="24" spans="1:16">
      <c r="A24" s="2">
        <v>7</v>
      </c>
      <c r="B24" s="2" t="s">
        <v>7</v>
      </c>
      <c r="C24" s="8">
        <v>150000</v>
      </c>
      <c r="E24" s="17"/>
      <c r="F24" s="5"/>
      <c r="G24" s="5"/>
      <c r="H24" s="5"/>
      <c r="I24" s="5">
        <v>0</v>
      </c>
      <c r="J24" s="5">
        <v>0</v>
      </c>
      <c r="K24" s="5"/>
      <c r="L24" s="5"/>
      <c r="M24" s="5"/>
      <c r="N24" s="5"/>
    </row>
    <row r="25" spans="1:16" ht="18.75" customHeight="1">
      <c r="A25" s="27"/>
      <c r="B25" s="27"/>
      <c r="C25" s="27"/>
      <c r="E25" s="17"/>
      <c r="F25" s="5"/>
      <c r="G25" s="5"/>
      <c r="H25" s="5"/>
      <c r="I25" s="5">
        <v>0</v>
      </c>
      <c r="J25" s="5">
        <v>0</v>
      </c>
      <c r="K25" s="5"/>
      <c r="L25" s="5"/>
      <c r="M25" s="5"/>
      <c r="N25" s="5"/>
    </row>
    <row r="26" spans="1:16">
      <c r="A26" s="4">
        <v>8</v>
      </c>
      <c r="B26" s="4" t="s">
        <v>46</v>
      </c>
      <c r="C26" s="8">
        <v>0</v>
      </c>
      <c r="E26" s="17"/>
      <c r="F26" s="5"/>
      <c r="G26" s="5"/>
      <c r="H26" s="5"/>
      <c r="I26" s="5"/>
      <c r="J26" s="5">
        <v>0</v>
      </c>
      <c r="K26" s="5"/>
      <c r="L26" s="5"/>
      <c r="M26" s="5"/>
      <c r="N26" s="5"/>
    </row>
    <row r="27" spans="1:16">
      <c r="A27" s="4">
        <v>9</v>
      </c>
      <c r="B27" s="4" t="s">
        <v>30</v>
      </c>
      <c r="C27" s="8">
        <v>0</v>
      </c>
      <c r="E27" s="17"/>
      <c r="F27" s="5"/>
      <c r="G27" s="5"/>
      <c r="H27" s="5"/>
      <c r="I27" s="5"/>
      <c r="J27" s="5">
        <v>0</v>
      </c>
      <c r="K27" s="5"/>
      <c r="L27" s="5"/>
      <c r="M27" s="5"/>
      <c r="N27" s="5"/>
    </row>
    <row r="28" spans="1:16">
      <c r="A28" s="4">
        <v>10</v>
      </c>
      <c r="B28" s="4" t="s">
        <v>33</v>
      </c>
      <c r="C28" s="8">
        <v>0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  <c r="O28" s="15"/>
      <c r="P28" s="15"/>
    </row>
    <row r="29" spans="1:16">
      <c r="A29" s="4">
        <v>11</v>
      </c>
      <c r="B29" s="4" t="s">
        <v>37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  <c r="O29" s="15"/>
      <c r="P29" s="15"/>
    </row>
    <row r="30" spans="1:16">
      <c r="A30" s="4">
        <v>12</v>
      </c>
      <c r="B30" s="12" t="s">
        <v>8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13</v>
      </c>
      <c r="B31" s="12" t="s">
        <v>9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 ht="18.75" customHeight="1">
      <c r="A32" s="4">
        <v>14</v>
      </c>
      <c r="B32" s="12" t="s">
        <v>10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15</v>
      </c>
      <c r="B33" s="4" t="s">
        <v>11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16</v>
      </c>
      <c r="B34" s="4" t="s">
        <v>12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17</v>
      </c>
      <c r="B35" s="4" t="s">
        <v>13</v>
      </c>
      <c r="C35" s="8">
        <v>0</v>
      </c>
      <c r="E35" s="4"/>
      <c r="F35" s="18"/>
      <c r="G35" s="18"/>
      <c r="H35" s="18"/>
      <c r="I35" s="18"/>
      <c r="J35" s="5">
        <v>0</v>
      </c>
      <c r="K35" s="5"/>
      <c r="L35" s="5"/>
      <c r="M35" s="5"/>
      <c r="N35" s="5"/>
      <c r="O35" s="15"/>
      <c r="P35" s="15"/>
    </row>
    <row r="36" spans="1:16" ht="17.25" customHeight="1">
      <c r="A36" s="4">
        <v>18</v>
      </c>
      <c r="B36" s="4" t="s">
        <v>14</v>
      </c>
      <c r="C36" s="8">
        <v>0</v>
      </c>
      <c r="E36" s="4"/>
      <c r="F36" s="18"/>
      <c r="G36" s="18"/>
      <c r="H36" s="18"/>
      <c r="I36" s="18"/>
      <c r="J36" s="5">
        <v>0</v>
      </c>
      <c r="K36" s="5"/>
      <c r="L36" s="5"/>
      <c r="M36" s="5"/>
      <c r="N36" s="5"/>
      <c r="O36" s="15"/>
      <c r="P36" s="15"/>
    </row>
    <row r="37" spans="1:16">
      <c r="A37" s="28" t="s">
        <v>24</v>
      </c>
      <c r="B37" s="28"/>
      <c r="C37" s="9">
        <f>SUM(C18:C24,C26:C36)</f>
        <v>1096372.3399999999</v>
      </c>
      <c r="E37" s="4"/>
      <c r="F37" s="18"/>
      <c r="G37" s="18"/>
      <c r="H37" s="18"/>
      <c r="I37" s="18"/>
      <c r="J37" s="5">
        <v>0</v>
      </c>
      <c r="K37" s="5"/>
      <c r="L37" s="5"/>
      <c r="M37" s="5"/>
      <c r="N37" s="5"/>
      <c r="O37" s="15"/>
      <c r="P37" s="15"/>
    </row>
    <row r="38" spans="1:16"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/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/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18"/>
      <c r="N63" s="18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 t="s">
        <v>26</v>
      </c>
      <c r="F70" s="18">
        <f t="shared" ref="F70:M70" si="0">SUM(F2:F69)</f>
        <v>0</v>
      </c>
      <c r="G70" s="18">
        <f t="shared" si="0"/>
        <v>0</v>
      </c>
      <c r="H70" s="18">
        <f t="shared" si="0"/>
        <v>0</v>
      </c>
      <c r="I70" s="18">
        <f t="shared" si="0"/>
        <v>0</v>
      </c>
      <c r="J70" s="5">
        <f t="shared" si="0"/>
        <v>150000</v>
      </c>
      <c r="K70" s="5">
        <f t="shared" si="0"/>
        <v>0</v>
      </c>
      <c r="L70" s="25">
        <f t="shared" si="0"/>
        <v>0</v>
      </c>
      <c r="M70" s="5">
        <f t="shared" si="0"/>
        <v>0</v>
      </c>
      <c r="N70" s="5">
        <f>F70+G70+H70+I70+J70+K70+L70+M70</f>
        <v>150000</v>
      </c>
      <c r="O70" s="15"/>
      <c r="P70" s="15"/>
    </row>
    <row r="71" spans="5:16">
      <c r="O71" s="15"/>
      <c r="P71" s="15"/>
    </row>
    <row r="72" spans="5:16">
      <c r="K72" s="6"/>
      <c r="O72" s="15"/>
      <c r="P72" s="15"/>
    </row>
    <row r="73" spans="5:16">
      <c r="O73" s="15"/>
    </row>
    <row r="74" spans="5:16">
      <c r="E74" s="15"/>
      <c r="F74" s="15"/>
      <c r="G74" s="15"/>
      <c r="H74" s="15"/>
      <c r="I74" s="15"/>
      <c r="J74" s="15"/>
      <c r="K74" s="15"/>
      <c r="L74" s="15"/>
      <c r="M74" s="14"/>
      <c r="N74" s="14"/>
      <c r="O74" s="15"/>
      <c r="P74" s="15"/>
    </row>
    <row r="75" spans="5:16">
      <c r="E75" s="15"/>
      <c r="F75" s="15"/>
      <c r="G75" s="15"/>
      <c r="H75" s="15"/>
      <c r="I75" s="15"/>
      <c r="J75" s="15"/>
      <c r="K75" s="15"/>
      <c r="L75" s="15"/>
      <c r="M75" s="14"/>
      <c r="N75" s="14"/>
      <c r="O75" s="15"/>
      <c r="P75" s="15"/>
    </row>
    <row r="76" spans="5:16"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P81" s="15"/>
      <c r="Q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L87" s="15"/>
      <c r="M87" s="15"/>
      <c r="N87" s="15"/>
      <c r="O87" s="15"/>
      <c r="P87" s="15"/>
      <c r="Q87" s="15"/>
    </row>
    <row r="88" spans="5:17"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M104" s="15"/>
      <c r="N104" s="15"/>
    </row>
    <row r="105" spans="12:17">
      <c r="M105" s="15"/>
      <c r="N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</sheetData>
  <mergeCells count="8">
    <mergeCell ref="A25:C25"/>
    <mergeCell ref="A37:B37"/>
    <mergeCell ref="A2:B2"/>
    <mergeCell ref="A9:B9"/>
    <mergeCell ref="A10:B10"/>
    <mergeCell ref="A15:B15"/>
    <mergeCell ref="A16:B16"/>
    <mergeCell ref="A17:B17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6"/>
    <dataValidation allowBlank="1" showInputMessage="1" showErrorMessage="1" promptTitle="Извршена плаћања" prompt="Укуно извршена плаћања установе" sqref="C15"/>
    <dataValidation allowBlank="1" showInputMessage="1" showErrorMessage="1" promptTitle="Приливи установе" prompt="Укупни приливи установе. Рачуна се аутоматски" sqref="C9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2020-10-06T06:08:30Z</dcterms:modified>
</cp:coreProperties>
</file>