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11" i="1"/>
  <c r="C17"/>
  <c r="C39"/>
  <c r="G72"/>
  <c r="H72"/>
  <c r="I72"/>
  <c r="J72"/>
  <c r="L72"/>
  <c r="F72"/>
  <c r="K72"/>
  <c r="M72"/>
  <c r="N72" l="1"/>
  <c r="C18"/>
</calcChain>
</file>

<file path=xl/sharedStrings.xml><?xml version="1.0" encoding="utf-8"?>
<sst xmlns="http://schemas.openxmlformats.org/spreadsheetml/2006/main" count="78" uniqueCount="76">
  <si>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</si>
  <si>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</si>
  <si>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</si>
  <si>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</si>
  <si>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</si>
  <si>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</si>
  <si>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</si>
  <si>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</si>
  <si>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</si>
  <si>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</si>
  <si>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</si>
  <si>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</si>
  <si>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</si>
  <si>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</si>
  <si>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</si>
  <si>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</si>
  <si>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</si>
  <si>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</si>
  <si>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</si>
  <si>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</si>
  <si>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</si>
  <si>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</si>
  <si>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</si>
  <si>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</si>
  <si>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</si>
  <si>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</si>
  <si>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</si>
  <si>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</si>
  <si>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</si>
  <si>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</si>
  <si>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</si>
  <si>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</si>
  <si>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</si>
  <si>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</si>
  <si>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</si>
  <si>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</si>
  <si>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</si>
  <si>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</si>
  <si>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ПЛАТЕ </t>
  </si>
  <si>
    <t>УПЛАТА РФЗО КОВИД-19</t>
  </si>
  <si>
    <t>ПЛАЋЕНИ ТРОШКОВИ РФЗО КОВИД-19</t>
  </si>
  <si>
    <t xml:space="preserve">ПЛАТЕ И ПРЕВОЗ  КОВИД-19  </t>
  </si>
  <si>
    <t xml:space="preserve">ПРЕВОЗ </t>
  </si>
  <si>
    <t>ЛЕКОВИ У ЗДРАВСТВЕНОЈ УСТАНОВИ Д ЛИСТА</t>
  </si>
  <si>
    <t>ЛЕКОВИ ПО УГОВОРУ Д ЛИСТА</t>
  </si>
  <si>
    <t>НОВЧАНА ПОМОЋ УГОВОР.РАДНИКА</t>
  </si>
  <si>
    <t>НОВЧАНА ПОМОЋ НОВОЗАПОСЛЕНИХ РАДНИКА</t>
  </si>
  <si>
    <t>НОВЧАНА ПОМОЋ УГОВ.РАДНИКА ПОВРАЋАЈ</t>
  </si>
  <si>
    <t xml:space="preserve">ОСТАЛЕ ИСПЛАТЕ </t>
  </si>
  <si>
    <t>INOFARM</t>
  </si>
  <si>
    <t>SERVIS PAK</t>
  </si>
  <si>
    <t>DOM ZDRAVLJA</t>
  </si>
  <si>
    <t>ADVOKAT LAZIĆ</t>
  </si>
  <si>
    <t>AUTOMEHANIKA</t>
  </si>
  <si>
    <t>B2M</t>
  </si>
  <si>
    <t>HELIANT</t>
  </si>
  <si>
    <t>NIS</t>
  </si>
  <si>
    <t>ELEKTROSISTEM</t>
  </si>
  <si>
    <t>SD PRESS</t>
  </si>
  <si>
    <t>PNEUMASTER</t>
  </si>
  <si>
    <t>TRI "O"</t>
  </si>
  <si>
    <t>ADVOKAT DEDIĆ</t>
  </si>
  <si>
    <t>TELEKOM</t>
  </si>
  <si>
    <t>DELTAGRAF</t>
  </si>
  <si>
    <t>KARLO</t>
  </si>
  <si>
    <t>VODOVOD</t>
  </si>
  <si>
    <t>IBREA</t>
  </si>
  <si>
    <t>AUTO ŽOLI</t>
  </si>
  <si>
    <t>UT PROVIZIJA</t>
  </si>
  <si>
    <t>PHOENIX</t>
  </si>
  <si>
    <t>ECOTREJD</t>
  </si>
  <si>
    <t>SINOFARM</t>
  </si>
  <si>
    <t>SATENA</t>
  </si>
  <si>
    <t>MIKROLAJN</t>
  </si>
  <si>
    <t>STOMATOLOŠKI FAKUL.</t>
  </si>
  <si>
    <t>NE YU DENT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</si>
</sst>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="80" zoomScaleNormal="80" zoomScaleSheetLayoutView="80" workbookViewId="0">
      <selection activeCell="J22" sqref="J2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44137</v>
      </c>
      <c r="D1" s="13" t="s">
        <v>23</v>
      </c>
      <c r="E1" s="16" t="s">
        <v>13</v>
      </c>
      <c r="F1" s="16" t="s">
        <v>29</v>
      </c>
      <c r="G1" s="16" t="s">
        <v>44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9" t="s">
        <v>16</v>
      </c>
      <c r="B2" s="29"/>
      <c r="E2" s="23" t="s">
        <v>49</v>
      </c>
      <c r="F2" s="6">
        <v>0</v>
      </c>
      <c r="G2" s="6">
        <v>5940</v>
      </c>
      <c r="H2" s="6">
        <v>0</v>
      </c>
      <c r="I2" s="6">
        <v>0</v>
      </c>
      <c r="J2" s="6">
        <v>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895023.65</v>
      </c>
      <c r="E3" s="23" t="s">
        <v>50</v>
      </c>
      <c r="F3" s="5">
        <v>0</v>
      </c>
      <c r="G3" s="5">
        <v>0</v>
      </c>
      <c r="H3" s="5">
        <v>0</v>
      </c>
      <c r="I3" s="6">
        <v>0</v>
      </c>
      <c r="J3" s="24">
        <v>50000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25189226.960000001</v>
      </c>
      <c r="E4" s="23" t="s">
        <v>51</v>
      </c>
      <c r="F4" s="6">
        <v>0</v>
      </c>
      <c r="G4" s="6">
        <v>0</v>
      </c>
      <c r="H4" s="6">
        <v>0</v>
      </c>
      <c r="I4" s="6">
        <v>0</v>
      </c>
      <c r="J4" s="6">
        <v>100000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23292</v>
      </c>
      <c r="E5" s="17" t="s">
        <v>52</v>
      </c>
      <c r="F5" s="5">
        <v>0</v>
      </c>
      <c r="G5" s="5">
        <v>0</v>
      </c>
      <c r="H5" s="5">
        <v>0</v>
      </c>
      <c r="I5" s="5">
        <v>0</v>
      </c>
      <c r="J5" s="5">
        <v>7650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 t="s">
        <v>53</v>
      </c>
      <c r="F6" s="5">
        <v>0</v>
      </c>
      <c r="G6" s="5">
        <v>0</v>
      </c>
      <c r="H6" s="5">
        <v>0</v>
      </c>
      <c r="I6" s="5">
        <v>0</v>
      </c>
      <c r="J6" s="5">
        <v>30000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39</v>
      </c>
      <c r="C7" s="8">
        <v>1593408.04</v>
      </c>
      <c r="E7" s="17" t="s">
        <v>54</v>
      </c>
      <c r="F7" s="5">
        <v>0</v>
      </c>
      <c r="G7" s="5">
        <v>0</v>
      </c>
      <c r="H7" s="5">
        <v>0</v>
      </c>
      <c r="I7" s="5">
        <v>0</v>
      </c>
      <c r="J7" s="5">
        <v>19362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45</v>
      </c>
      <c r="C8" s="8">
        <v>0</v>
      </c>
      <c r="E8" s="17" t="s">
        <v>55</v>
      </c>
      <c r="F8" s="5"/>
      <c r="G8" s="5"/>
      <c r="H8" s="5"/>
      <c r="I8" s="5"/>
      <c r="J8" s="5">
        <v>40999.99</v>
      </c>
      <c r="K8" s="5"/>
      <c r="L8" s="25"/>
      <c r="M8" s="5"/>
      <c r="N8" s="5"/>
    </row>
    <row r="9" spans="1:14">
      <c r="A9" s="2">
        <v>7</v>
      </c>
      <c r="B9" s="2" t="s">
        <v>46</v>
      </c>
      <c r="C9" s="8">
        <v>0</v>
      </c>
      <c r="E9" s="17" t="s">
        <v>56</v>
      </c>
      <c r="F9" s="5"/>
      <c r="G9" s="5"/>
      <c r="H9" s="5"/>
      <c r="I9" s="5"/>
      <c r="J9" s="5">
        <v>2639.56</v>
      </c>
      <c r="K9" s="5"/>
      <c r="L9" s="25"/>
      <c r="M9" s="5"/>
      <c r="N9" s="5"/>
    </row>
    <row r="10" spans="1:14">
      <c r="A10" s="2">
        <v>8</v>
      </c>
      <c r="B10" s="2" t="s">
        <v>3</v>
      </c>
      <c r="C10" s="8">
        <v>419878.2</v>
      </c>
      <c r="E10" s="17" t="s">
        <v>57</v>
      </c>
      <c r="F10" s="25">
        <v>0</v>
      </c>
      <c r="G10" s="25">
        <v>0</v>
      </c>
      <c r="H10" s="25">
        <v>0</v>
      </c>
      <c r="I10" s="6">
        <v>0</v>
      </c>
      <c r="J10" s="6">
        <v>8639.9699999999993</v>
      </c>
      <c r="K10" s="26">
        <v>0</v>
      </c>
      <c r="L10" s="25">
        <v>0</v>
      </c>
      <c r="M10" s="6">
        <v>0</v>
      </c>
      <c r="N10" s="6"/>
    </row>
    <row r="11" spans="1:14" ht="15" customHeight="1">
      <c r="A11" s="30" t="s">
        <v>17</v>
      </c>
      <c r="B11" s="31"/>
      <c r="C11" s="9">
        <f>C3+C4+C5+C6+C7+C8+C9+C10</f>
        <v>28120828.849999998</v>
      </c>
      <c r="E11" s="17" t="s">
        <v>58</v>
      </c>
      <c r="F11" s="5">
        <v>0</v>
      </c>
      <c r="G11" s="5">
        <v>0</v>
      </c>
      <c r="H11" s="5">
        <v>0</v>
      </c>
      <c r="I11" s="5">
        <v>0</v>
      </c>
      <c r="J11" s="5">
        <v>2160</v>
      </c>
      <c r="K11" s="5">
        <v>0</v>
      </c>
      <c r="L11" s="25">
        <v>0</v>
      </c>
      <c r="M11" s="5">
        <v>0</v>
      </c>
      <c r="N11" s="5"/>
    </row>
    <row r="12" spans="1:14" ht="18.75">
      <c r="A12" s="32" t="s">
        <v>18</v>
      </c>
      <c r="B12" s="33"/>
      <c r="C12" s="10"/>
      <c r="E12" s="17" t="s">
        <v>59</v>
      </c>
      <c r="F12" s="6">
        <v>0</v>
      </c>
      <c r="G12" s="6">
        <v>0</v>
      </c>
      <c r="H12" s="6">
        <v>0</v>
      </c>
      <c r="I12" s="6">
        <v>0</v>
      </c>
      <c r="J12" s="6">
        <v>40000</v>
      </c>
      <c r="K12" s="6">
        <v>0</v>
      </c>
      <c r="L12" s="25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24807536.399999999</v>
      </c>
      <c r="E13" s="17" t="s">
        <v>60</v>
      </c>
      <c r="F13" s="6"/>
      <c r="G13" s="6"/>
      <c r="H13" s="6"/>
      <c r="I13" s="6">
        <v>0</v>
      </c>
      <c r="J13" s="6">
        <v>23584.799999999999</v>
      </c>
      <c r="K13" s="6"/>
      <c r="L13" s="25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 t="s">
        <v>61</v>
      </c>
      <c r="F14" s="6"/>
      <c r="G14" s="6"/>
      <c r="H14" s="6"/>
      <c r="I14" s="6">
        <v>0</v>
      </c>
      <c r="J14" s="6">
        <v>18000</v>
      </c>
      <c r="K14" s="6"/>
      <c r="L14" s="25">
        <v>0</v>
      </c>
      <c r="M14" s="6"/>
      <c r="N14" s="6"/>
    </row>
    <row r="15" spans="1:14">
      <c r="A15" s="21">
        <v>3</v>
      </c>
      <c r="B15" s="22" t="s">
        <v>40</v>
      </c>
      <c r="C15" s="8">
        <v>1518856.34</v>
      </c>
      <c r="E15" s="17" t="s">
        <v>62</v>
      </c>
      <c r="F15" s="6"/>
      <c r="G15" s="6"/>
      <c r="H15" s="6"/>
      <c r="I15" s="6">
        <v>0</v>
      </c>
      <c r="J15" s="6">
        <v>89157.83</v>
      </c>
      <c r="K15" s="6"/>
      <c r="L15" s="25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 t="s">
        <v>63</v>
      </c>
      <c r="F16" s="6"/>
      <c r="G16" s="6"/>
      <c r="H16" s="6"/>
      <c r="I16" s="6">
        <v>0</v>
      </c>
      <c r="J16" s="6">
        <v>20000</v>
      </c>
      <c r="K16" s="6"/>
      <c r="L16" s="25">
        <v>0</v>
      </c>
      <c r="M16" s="6"/>
      <c r="N16" s="6"/>
    </row>
    <row r="17" spans="1:16">
      <c r="A17" s="34" t="s">
        <v>19</v>
      </c>
      <c r="B17" s="35"/>
      <c r="C17" s="11">
        <f>C13+C14+C15+C16</f>
        <v>26326392.739999998</v>
      </c>
      <c r="E17" s="17" t="s">
        <v>64</v>
      </c>
      <c r="F17" s="6"/>
      <c r="G17" s="6"/>
      <c r="H17" s="6"/>
      <c r="I17" s="6">
        <v>0</v>
      </c>
      <c r="J17" s="6">
        <v>14800</v>
      </c>
      <c r="K17" s="6"/>
      <c r="L17" s="6">
        <v>0</v>
      </c>
      <c r="M17" s="6"/>
      <c r="N17" s="6"/>
    </row>
    <row r="18" spans="1:16">
      <c r="A18" s="36" t="s">
        <v>20</v>
      </c>
      <c r="B18" s="37"/>
      <c r="C18" s="11">
        <f>C11-C17</f>
        <v>1794436.1099999994</v>
      </c>
      <c r="E18" s="17" t="s">
        <v>65</v>
      </c>
      <c r="F18" s="5"/>
      <c r="G18" s="5"/>
      <c r="H18" s="5"/>
      <c r="I18" s="5">
        <v>0</v>
      </c>
      <c r="J18" s="5">
        <v>76314.16</v>
      </c>
      <c r="K18" s="5"/>
      <c r="L18" s="5">
        <v>0</v>
      </c>
      <c r="M18" s="5"/>
      <c r="N18" s="5"/>
    </row>
    <row r="19" spans="1:16" ht="18.75">
      <c r="A19" s="38" t="s">
        <v>21</v>
      </c>
      <c r="B19" s="38"/>
      <c r="C19" s="8"/>
      <c r="E19" s="17" t="s">
        <v>66</v>
      </c>
      <c r="F19" s="5"/>
      <c r="G19" s="5"/>
      <c r="H19" s="5"/>
      <c r="I19" s="5">
        <v>0</v>
      </c>
      <c r="J19" s="5">
        <v>51327.360000000001</v>
      </c>
      <c r="K19" s="5"/>
      <c r="L19" s="5">
        <v>0</v>
      </c>
      <c r="M19" s="5"/>
      <c r="N19" s="5"/>
    </row>
    <row r="20" spans="1:16">
      <c r="A20" s="2">
        <v>1</v>
      </c>
      <c r="B20" s="2" t="s">
        <v>38</v>
      </c>
      <c r="C20" s="8">
        <v>23976483.010000002</v>
      </c>
      <c r="E20" s="17" t="s">
        <v>67</v>
      </c>
      <c r="F20" s="5"/>
      <c r="G20" s="5"/>
      <c r="H20" s="5"/>
      <c r="I20" s="5">
        <v>0</v>
      </c>
      <c r="J20" s="5">
        <v>43000</v>
      </c>
      <c r="K20" s="5"/>
      <c r="L20" s="5">
        <v>0</v>
      </c>
      <c r="M20" s="5"/>
      <c r="N20" s="5"/>
    </row>
    <row r="21" spans="1:16">
      <c r="A21" s="2">
        <v>2</v>
      </c>
      <c r="B21" s="2" t="s">
        <v>41</v>
      </c>
      <c r="C21" s="8">
        <v>1518856.34</v>
      </c>
      <c r="E21" s="17" t="s">
        <v>68</v>
      </c>
      <c r="F21" s="5"/>
      <c r="G21" s="5"/>
      <c r="H21" s="5"/>
      <c r="I21" s="5">
        <v>0</v>
      </c>
      <c r="J21" s="5">
        <v>7577.52</v>
      </c>
      <c r="K21" s="5"/>
      <c r="L21" s="5">
        <v>0</v>
      </c>
      <c r="M21" s="5"/>
      <c r="N21" s="5"/>
    </row>
    <row r="22" spans="1:16">
      <c r="A22" s="2">
        <v>3</v>
      </c>
      <c r="B22" s="2" t="s">
        <v>4</v>
      </c>
      <c r="C22" s="8">
        <v>0</v>
      </c>
      <c r="E22" s="17" t="s">
        <v>69</v>
      </c>
      <c r="F22" s="5"/>
      <c r="G22" s="5"/>
      <c r="H22" s="5"/>
      <c r="I22" s="5">
        <v>0</v>
      </c>
      <c r="J22" s="5">
        <v>21252</v>
      </c>
      <c r="K22" s="5"/>
      <c r="L22" s="5">
        <v>0</v>
      </c>
      <c r="M22" s="5"/>
      <c r="N22" s="5"/>
    </row>
    <row r="23" spans="1:16">
      <c r="A23" s="2">
        <v>4</v>
      </c>
      <c r="B23" s="2" t="s">
        <v>42</v>
      </c>
      <c r="C23" s="8">
        <v>0</v>
      </c>
      <c r="E23" s="17" t="s">
        <v>70</v>
      </c>
      <c r="F23" s="5"/>
      <c r="G23" s="5"/>
      <c r="H23" s="5"/>
      <c r="I23" s="5">
        <v>0</v>
      </c>
      <c r="J23" s="5">
        <v>11275.2</v>
      </c>
      <c r="K23" s="5"/>
      <c r="L23" s="5">
        <v>0</v>
      </c>
      <c r="M23" s="5"/>
      <c r="N23" s="5"/>
    </row>
    <row r="24" spans="1:16">
      <c r="A24" s="2">
        <v>5</v>
      </c>
      <c r="B24" s="2" t="s">
        <v>6</v>
      </c>
      <c r="C24" s="8">
        <v>0</v>
      </c>
      <c r="E24" s="17" t="s">
        <v>71</v>
      </c>
      <c r="F24" s="5"/>
      <c r="G24" s="5"/>
      <c r="H24" s="5"/>
      <c r="I24" s="5">
        <v>0</v>
      </c>
      <c r="J24" s="5">
        <v>3000</v>
      </c>
      <c r="K24" s="5"/>
      <c r="L24" s="5">
        <v>0</v>
      </c>
      <c r="M24" s="5"/>
      <c r="N24" s="5"/>
    </row>
    <row r="25" spans="1:16">
      <c r="A25" s="2">
        <v>6</v>
      </c>
      <c r="B25" s="2" t="s">
        <v>33</v>
      </c>
      <c r="C25" s="8">
        <v>0</v>
      </c>
      <c r="E25" s="17" t="s">
        <v>72</v>
      </c>
      <c r="F25" s="5"/>
      <c r="G25" s="5"/>
      <c r="H25" s="5"/>
      <c r="I25" s="5">
        <v>0</v>
      </c>
      <c r="J25" s="5">
        <v>20000</v>
      </c>
      <c r="K25" s="5"/>
      <c r="L25" s="5"/>
      <c r="M25" s="5">
        <v>0</v>
      </c>
      <c r="N25" s="5"/>
    </row>
    <row r="26" spans="1:16">
      <c r="A26" s="2">
        <v>7</v>
      </c>
      <c r="B26" s="2" t="s">
        <v>7</v>
      </c>
      <c r="C26" s="8">
        <v>825113.39</v>
      </c>
      <c r="E26" s="17" t="s">
        <v>73</v>
      </c>
      <c r="F26" s="5"/>
      <c r="G26" s="5"/>
      <c r="H26" s="5"/>
      <c r="I26" s="5">
        <v>0</v>
      </c>
      <c r="J26" s="5">
        <v>10000</v>
      </c>
      <c r="K26" s="5"/>
      <c r="L26" s="5"/>
      <c r="M26" s="5"/>
      <c r="N26" s="5"/>
    </row>
    <row r="27" spans="1:16" ht="18.75" customHeight="1">
      <c r="A27" s="27"/>
      <c r="B27" s="27"/>
      <c r="C27" s="27"/>
      <c r="E27" s="17" t="s">
        <v>74</v>
      </c>
      <c r="F27" s="5"/>
      <c r="G27" s="5"/>
      <c r="H27" s="5"/>
      <c r="I27" s="5">
        <v>0</v>
      </c>
      <c r="J27" s="5">
        <v>90000</v>
      </c>
      <c r="K27" s="5"/>
      <c r="L27" s="5"/>
      <c r="M27" s="5"/>
      <c r="N27" s="5"/>
    </row>
    <row r="28" spans="1:16">
      <c r="A28" s="4">
        <v>8</v>
      </c>
      <c r="B28" s="4" t="s">
        <v>43</v>
      </c>
      <c r="C28" s="8">
        <v>5940</v>
      </c>
      <c r="E28" s="17" t="s">
        <v>75</v>
      </c>
      <c r="F28" s="5"/>
      <c r="G28" s="5"/>
      <c r="H28" s="5"/>
      <c r="I28" s="5"/>
      <c r="J28" s="5">
        <v>24373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47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12" t="s">
        <v>46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28" t="s">
        <v>22</v>
      </c>
      <c r="B39" s="28"/>
      <c r="C39" s="9">
        <f>SUM(C20:C26,C28:C38)</f>
        <v>26326392.740000002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18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0</v>
      </c>
      <c r="G72" s="18">
        <f t="shared" si="0"/>
        <v>5940</v>
      </c>
      <c r="H72" s="18">
        <f t="shared" si="0"/>
        <v>0</v>
      </c>
      <c r="I72" s="18">
        <f t="shared" si="0"/>
        <v>0</v>
      </c>
      <c r="J72" s="5">
        <f t="shared" si="0"/>
        <v>825113.39</v>
      </c>
      <c r="K72" s="5">
        <f t="shared" si="0"/>
        <v>0</v>
      </c>
      <c r="L72" s="25">
        <f t="shared" si="0"/>
        <v>0</v>
      </c>
      <c r="M72" s="5">
        <f t="shared" si="0"/>
        <v>0</v>
      </c>
      <c r="N72" s="5">
        <f>F72+G72+H72+I72+J72+K72+L72+M72</f>
        <v>831053.39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7:B17"/>
    <mergeCell ref="A18:B18"/>
    <mergeCell ref="A19:B19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8"/>
    <dataValidation allowBlank="1" showInputMessage="1" showErrorMessage="1" promptTitle="Извршена плаћања" prompt="Укуно извршена плаћања установе" sqref="C17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2020-11-03T07:41:28Z</dcterms:modified>
</cp:coreProperties>
</file>