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Sheet1!$A$1:$N$80</definedName>
  </definedNames>
  <calcPr calcId="124519" iterateDelta="1E-4"/>
</workbook>
</file>

<file path=xl/calcChain.xml><?xml version="1.0" encoding="utf-8"?>
<calcChain xmlns="http://schemas.openxmlformats.org/spreadsheetml/2006/main">
  <c r="C9" i="1"/>
  <c r="C15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<sst xmlns="http://schemas.openxmlformats.org/spreadsheetml/2006/main" count="50" uniqueCount="49">
  <si>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</si>
  <si>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</si>
  <si>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</si>
  <si>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</si>
  <si>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</si>
  <si>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</si>
  <si>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</si>
  <si>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</si>
  <si>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</si>
  <si>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</si>
  <si>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</si>
  <si>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</si>
  <si>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</si>
  <si>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</si>
  <si>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</si>
  <si>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</si>
  <si>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</si>
  <si>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</si>
  <si>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</si>
  <si>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</si>
  <si>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</si>
  <si>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</si>
  <si>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</si>
  <si>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</si>
  <si>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</si>
  <si>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</si>
  <si>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</si>
  <si>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</si>
  <si>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</si>
  <si>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</si>
  <si>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</si>
  <si>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</si>
  <si>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</si>
  <si>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</si>
  <si>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</si>
  <si>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</si>
  <si>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</si>
  <si>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</si>
  <si>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</si>
  <si>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</si>
  <si>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</t>
  </si>
  <si>
    <t>ОСТАЛЕ ИСПЛАТЕ</t>
  </si>
  <si>
    <t>УПЛАТА РФЗО КОВИД-19</t>
  </si>
  <si>
    <t xml:space="preserve">ЛЕКОВИ У ЗДРАВСТВЕНОЈ УСТАНОВИ </t>
  </si>
  <si>
    <t xml:space="preserve">ПЛАТЕ И ПРЕВОЗ  КОВИД-19  </t>
  </si>
  <si>
    <t xml:space="preserve">ПРЕВОЗ </t>
  </si>
  <si>
    <t>НОВЧАНА ПОМОЋ УГОВОРЕНИХ РАДНИКА</t>
  </si>
  <si>
    <t>Новчана помоћ уговорених радника</t>
  </si>
  <si>
    <t>ПОШТАНСКИ ТРОШКОВИ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</si>
</sst>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16</v>
      </c>
      <c r="B1" s="1" t="s">
        <v>27</v>
      </c>
      <c r="C1" s="20">
        <v>44127</v>
      </c>
      <c r="D1" s="13" t="s">
        <v>24</v>
      </c>
      <c r="E1" s="16" t="s">
        <v>14</v>
      </c>
      <c r="F1" s="16" t="s">
        <v>30</v>
      </c>
      <c r="G1" s="16" t="s">
        <v>39</v>
      </c>
      <c r="H1" s="16" t="s">
        <v>37</v>
      </c>
      <c r="I1" s="16" t="s">
        <v>38</v>
      </c>
      <c r="J1" s="16" t="s">
        <v>35</v>
      </c>
      <c r="K1" s="16" t="s">
        <v>5</v>
      </c>
      <c r="L1" s="16" t="s">
        <v>15</v>
      </c>
      <c r="M1" s="19" t="s">
        <v>31</v>
      </c>
      <c r="N1" s="19" t="s">
        <v>25</v>
      </c>
    </row>
    <row r="2" spans="1:14" ht="18.75" customHeight="1">
      <c r="A2" s="29" t="s">
        <v>17</v>
      </c>
      <c r="B2" s="29"/>
      <c r="E2" s="23" t="s">
        <v>48</v>
      </c>
      <c r="F2" s="6">
        <v>0</v>
      </c>
      <c r="G2" s="6">
        <v>0</v>
      </c>
      <c r="H2" s="6">
        <v>0</v>
      </c>
      <c r="I2" s="6">
        <v>0</v>
      </c>
      <c r="J2" s="6">
        <v>250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766314.44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14350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28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42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/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18</v>
      </c>
      <c r="B9" s="31"/>
      <c r="C9" s="9">
        <f>C3+C4+C5+C6+C7+C8</f>
        <v>780664.44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19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26</v>
      </c>
      <c r="C11" s="8">
        <v>250</v>
      </c>
      <c r="E11" s="17"/>
      <c r="F11" s="6"/>
      <c r="G11" s="6"/>
      <c r="H11" s="6"/>
      <c r="I11" s="6">
        <v>0</v>
      </c>
      <c r="J11" s="6">
        <v>0</v>
      </c>
      <c r="K11" s="6"/>
      <c r="L11" s="25">
        <v>0</v>
      </c>
      <c r="M11" s="6"/>
      <c r="N11" s="6"/>
    </row>
    <row r="12" spans="1:14">
      <c r="A12" s="2">
        <v>2</v>
      </c>
      <c r="B12" s="2" t="s">
        <v>33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46</v>
      </c>
      <c r="C13" s="8">
        <v>7400.58</v>
      </c>
      <c r="E13" s="17"/>
      <c r="F13" s="6"/>
      <c r="G13" s="6">
        <v>0</v>
      </c>
      <c r="H13" s="6"/>
      <c r="I13" s="6"/>
      <c r="J13" s="6">
        <v>0</v>
      </c>
      <c r="K13" s="6"/>
      <c r="L13" s="25"/>
      <c r="M13" s="6"/>
      <c r="N13" s="6"/>
    </row>
    <row r="14" spans="1:14">
      <c r="A14" s="21">
        <v>4</v>
      </c>
      <c r="B14" s="22" t="s">
        <v>41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/>
      <c r="M14" s="6"/>
      <c r="N14" s="6"/>
    </row>
    <row r="15" spans="1:14">
      <c r="A15" s="34" t="s">
        <v>20</v>
      </c>
      <c r="B15" s="35"/>
      <c r="C15" s="11">
        <f>C11+C12+C13+C14</f>
        <v>7650.58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21</v>
      </c>
      <c r="B16" s="37"/>
      <c r="C16" s="11">
        <f>C9-C15</f>
        <v>773013.86</v>
      </c>
      <c r="E16" s="17"/>
      <c r="F16" s="5"/>
      <c r="G16" s="5"/>
      <c r="H16" s="5"/>
      <c r="I16" s="5">
        <v>0</v>
      </c>
      <c r="J16" s="5">
        <v>0</v>
      </c>
      <c r="K16" s="5"/>
      <c r="L16" s="5"/>
      <c r="M16" s="5"/>
      <c r="N16" s="5"/>
    </row>
    <row r="17" spans="1:16" ht="18.75">
      <c r="A17" s="38" t="s">
        <v>22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40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44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45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250</v>
      </c>
      <c r="E24" s="17"/>
      <c r="F24" s="5">
        <v>0</v>
      </c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43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29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36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47</v>
      </c>
      <c r="C31" s="8">
        <v>7400.58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9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10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11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12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13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23</v>
      </c>
      <c r="B37" s="28"/>
      <c r="C37" s="9">
        <f>SUM(C18:C24,C26:C36)</f>
        <v>7650.58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25</v>
      </c>
      <c r="F70" s="18">
        <f t="shared" ref="F70:M70" si="0">SUM(F2:F69)</f>
        <v>0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250</v>
      </c>
      <c r="K70" s="5">
        <f t="shared" si="0"/>
        <v>0</v>
      </c>
      <c r="L70" s="25">
        <f t="shared" si="0"/>
        <v>0</v>
      </c>
      <c r="M70" s="5">
        <f t="shared" si="0"/>
        <v>0</v>
      </c>
      <c r="N70" s="5">
        <f>F70+G70+H70+I70+J70+K70+L70+M70</f>
        <v>250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2020-11-03T13:06:54Z</dcterms:modified>
</cp:coreProperties>
</file>