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65281" windowWidth="15210" windowHeight="8475" activeTab="1"/>
  </bookViews>
  <sheets>
    <sheet name="Grafikon1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<sst xmlns="http://schemas.openxmlformats.org/spreadsheetml/2006/main" count="36" uniqueCount="34">
  <si>
    <t>UKUPNO</t>
  </si>
  <si>
    <t>DATUM:</t>
  </si>
  <si>
    <t>DOM ZDRAVLJA "SMEDEREVO"</t>
  </si>
  <si>
    <t>Smederevo, Knez Mihajlova 51</t>
  </si>
  <si>
    <t xml:space="preserve">Medicinski i sanitetski potrošni materijal </t>
  </si>
  <si>
    <t>Energenti</t>
  </si>
  <si>
    <t>Uplate RFZO Primarna</t>
  </si>
  <si>
    <t>Ostali materijalni troškovi Primarna</t>
  </si>
  <si>
    <t>Račun: 840-851661-28</t>
  </si>
  <si>
    <t>Uplate od participacije primarne</t>
  </si>
  <si>
    <t>Uplate od participacije stomatologije</t>
  </si>
  <si>
    <t>OSTAJE</t>
  </si>
  <si>
    <t xml:space="preserve">Ostale uplate </t>
  </si>
  <si>
    <t>Direktno plaćanje RFZO</t>
  </si>
  <si>
    <t xml:space="preserve">Zarade zaposlenih Stomatologija </t>
  </si>
  <si>
    <t>Uplate  RFZO Stomatologija</t>
  </si>
  <si>
    <r>
      <t>Direktno plaćanje</t>
    </r>
    <r>
      <rPr>
        <b/>
        <sz val="12"/>
        <color indexed="8"/>
        <rFont val="Calibri"/>
        <family val="2"/>
      </rPr>
      <t xml:space="preserve"> </t>
    </r>
    <r>
      <rPr>
        <sz val="12"/>
        <color indexed="8"/>
        <rFont val="Calibri"/>
        <family val="2"/>
      </rPr>
      <t>KPP062;KPP986;KPP06C</t>
    </r>
  </si>
  <si>
    <t>Nagrade ugov.rad.angažovanih u covidu</t>
  </si>
  <si>
    <t xml:space="preserve">Zarade zaposlenih Primarna </t>
  </si>
  <si>
    <t xml:space="preserve">Prevoz zaposlenih Primarna </t>
  </si>
  <si>
    <t>Solidarna pomoć 10% za radnike covid primarna</t>
  </si>
  <si>
    <t>lek lista D</t>
  </si>
  <si>
    <t>Ostali materijalni troškovi Stomatologije</t>
  </si>
  <si>
    <t xml:space="preserve">Prevoz zaposlenih Stomatologija </t>
  </si>
  <si>
    <t>Plate za ZU PRIM ZZ za 35% 101 PKU januar 2021</t>
  </si>
  <si>
    <t>Uplate RFZO razlika prek.rada po zaklj.Vlade</t>
  </si>
  <si>
    <t>Razlika -Prekovremeni rad po zaključku Vlade</t>
  </si>
  <si>
    <t>Ostale isplate</t>
  </si>
  <si>
    <t>Nagrade ugov.radnika angažovanih u covudu</t>
  </si>
  <si>
    <t>8.10.2021.</t>
  </si>
  <si>
    <t>STANJE SREDSTAVA NA DAN 7.10.2021</t>
  </si>
  <si>
    <t>Prethodno stanje  6.10.2021.</t>
  </si>
  <si>
    <t>Isplaćeno na dan 7.10.2021.</t>
  </si>
  <si>
    <t>IZVRŠENA PLAĆANJA PO NAMENAMA 7.10.2021.</t>
  </si>
</sst>
</file>

<file path=xl/styles.xml><?xml version="1.0" encoding="utf-8"?>
<styleSheet xmlns="http://schemas.openxmlformats.org/spreadsheetml/2006/main">
  <numFmts count="21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[$-241A]#,##0.00"/>
    <numFmt numFmtId="173" formatCode="[$-241A]dd&quot;.&quot;mm&quot;.&quot;yy"/>
    <numFmt numFmtId="174" formatCode="[$-241A]General"/>
    <numFmt numFmtId="175" formatCode="#,##0.00&quot; &quot;[$Din];[Red]&quot;-&quot;#,##0.00&quot; &quot;[$Din]"/>
    <numFmt numFmtId="176" formatCode="#,##0.00;[Red]#,##0.00"/>
  </numFmts>
  <fonts count="46">
    <font>
      <sz val="11"/>
      <color theme="1"/>
      <name val="Arial"/>
      <family val="2"/>
    </font>
    <font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0"/>
    </font>
    <font>
      <sz val="9.2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i/>
      <u val="single"/>
      <sz val="11"/>
      <color indexed="8"/>
      <name val="Arial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000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i/>
      <sz val="16"/>
      <color theme="1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i/>
      <u val="single"/>
      <sz val="11"/>
      <color theme="1"/>
      <name val="Arial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171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70" fontId="5" fillId="0" borderId="0" applyFont="0" applyFill="0" applyBorder="0" applyAlignment="0" applyProtection="0"/>
    <xf numFmtId="168" fontId="5" fillId="0" borderId="0" applyFont="0" applyFill="0" applyBorder="0" applyAlignment="0" applyProtection="0"/>
    <xf numFmtId="174" fontId="31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0">
      <alignment horizontal="center"/>
      <protection/>
    </xf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4" fillId="0" borderId="0">
      <alignment horizontal="center" textRotation="90"/>
      <protection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5" fillId="32" borderId="7" applyNumberFormat="0" applyFont="0" applyAlignment="0" applyProtection="0"/>
    <xf numFmtId="0" fontId="41" fillId="27" borderId="8" applyNumberFormat="0" applyAlignment="0" applyProtection="0"/>
    <xf numFmtId="9" fontId="5" fillId="0" borderId="0" applyFont="0" applyFill="0" applyBorder="0" applyAlignment="0" applyProtection="0"/>
    <xf numFmtId="0" fontId="42" fillId="0" borderId="0">
      <alignment/>
      <protection/>
    </xf>
    <xf numFmtId="175" fontId="42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174" fontId="31" fillId="0" borderId="0" xfId="46">
      <alignment/>
      <protection/>
    </xf>
    <xf numFmtId="174" fontId="3" fillId="0" borderId="0" xfId="46" applyFont="1" applyAlignment="1">
      <alignment vertical="center"/>
      <protection/>
    </xf>
    <xf numFmtId="174" fontId="3" fillId="0" borderId="0" xfId="46" applyFont="1" applyAlignment="1">
      <alignment horizontal="right" vertical="center"/>
      <protection/>
    </xf>
    <xf numFmtId="172" fontId="3" fillId="0" borderId="0" xfId="46" applyNumberFormat="1" applyFont="1" applyAlignment="1">
      <alignment vertical="center"/>
      <protection/>
    </xf>
    <xf numFmtId="174" fontId="31" fillId="0" borderId="0" xfId="46" applyAlignment="1">
      <alignment vertical="center"/>
      <protection/>
    </xf>
    <xf numFmtId="174" fontId="31" fillId="0" borderId="0" xfId="46" applyAlignment="1">
      <alignment horizontal="center" vertical="center"/>
      <protection/>
    </xf>
    <xf numFmtId="174" fontId="31" fillId="0" borderId="0" xfId="46" applyBorder="1" applyAlignment="1">
      <alignment vertical="center"/>
      <protection/>
    </xf>
    <xf numFmtId="174" fontId="3" fillId="0" borderId="10" xfId="46" applyFont="1" applyBorder="1" applyAlignment="1">
      <alignment vertical="center"/>
      <protection/>
    </xf>
    <xf numFmtId="173" fontId="2" fillId="0" borderId="0" xfId="46" applyNumberFormat="1" applyFont="1" applyAlignment="1">
      <alignment horizontal="righ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0" borderId="12" xfId="46" applyFont="1" applyBorder="1" applyAlignment="1">
      <alignment horizontal="right" vertical="center"/>
      <protection/>
    </xf>
    <xf numFmtId="4" fontId="4" fillId="33" borderId="13" xfId="46" applyNumberFormat="1" applyFont="1" applyFill="1" applyBorder="1" applyAlignment="1">
      <alignment vertical="center"/>
      <protection/>
    </xf>
    <xf numFmtId="4" fontId="2" fillId="33" borderId="13" xfId="46" applyNumberFormat="1" applyFont="1" applyFill="1" applyBorder="1" applyAlignment="1">
      <alignment horizontal="right" vertical="center"/>
      <protection/>
    </xf>
    <xf numFmtId="4" fontId="3" fillId="0" borderId="13" xfId="46" applyNumberFormat="1" applyFont="1" applyBorder="1" applyAlignment="1">
      <alignment vertical="center"/>
      <protection/>
    </xf>
    <xf numFmtId="4" fontId="3" fillId="0" borderId="0" xfId="46" applyNumberFormat="1" applyFont="1" applyBorder="1" applyAlignment="1">
      <alignment vertical="center"/>
      <protection/>
    </xf>
    <xf numFmtId="4" fontId="2" fillId="33" borderId="13" xfId="46" applyNumberFormat="1" applyFont="1" applyFill="1" applyBorder="1" applyAlignment="1">
      <alignment vertical="center"/>
      <protection/>
    </xf>
    <xf numFmtId="14" fontId="2" fillId="0" borderId="0" xfId="46" applyNumberFormat="1" applyFont="1" applyAlignment="1">
      <alignment horizontal="right" vertical="center"/>
      <protection/>
    </xf>
    <xf numFmtId="174" fontId="3" fillId="0" borderId="14" xfId="46" applyFont="1" applyBorder="1" applyAlignment="1">
      <alignment horizontal="left" vertical="center"/>
      <protection/>
    </xf>
    <xf numFmtId="174" fontId="3" fillId="0" borderId="15" xfId="46" applyFont="1" applyBorder="1" applyAlignment="1">
      <alignment horizontal="left" vertical="center"/>
      <protection/>
    </xf>
    <xf numFmtId="174" fontId="3" fillId="0" borderId="13" xfId="46" applyFont="1" applyBorder="1" applyAlignment="1">
      <alignment horizontal="left" vertical="center"/>
      <protection/>
    </xf>
    <xf numFmtId="0" fontId="3" fillId="0" borderId="14" xfId="46" applyNumberFormat="1" applyFont="1" applyBorder="1" applyAlignment="1">
      <alignment horizontal="left" vertical="center" wrapText="1"/>
      <protection/>
    </xf>
    <xf numFmtId="0" fontId="3" fillId="0" borderId="15" xfId="46" applyNumberFormat="1" applyFont="1" applyBorder="1" applyAlignment="1">
      <alignment horizontal="left" vertical="center" wrapText="1"/>
      <protection/>
    </xf>
    <xf numFmtId="4" fontId="3" fillId="0" borderId="13" xfId="42" applyNumberFormat="1" applyFont="1" applyBorder="1" applyAlignment="1">
      <alignment horizontal="right" vertical="center"/>
    </xf>
    <xf numFmtId="174" fontId="3" fillId="0" borderId="13" xfId="46" applyFont="1" applyBorder="1" applyAlignment="1">
      <alignment horizontal="left" vertical="center"/>
      <protection/>
    </xf>
    <xf numFmtId="174" fontId="2" fillId="0" borderId="0" xfId="46" applyFont="1" applyAlignment="1">
      <alignment horizontal="left" vertical="center"/>
      <protection/>
    </xf>
    <xf numFmtId="174" fontId="3" fillId="0" borderId="0" xfId="46" applyFont="1" applyAlignment="1">
      <alignment horizontal="left" vertical="center"/>
      <protection/>
    </xf>
    <xf numFmtId="174" fontId="2" fillId="33" borderId="13" xfId="46" applyFont="1" applyFill="1" applyBorder="1" applyAlignment="1">
      <alignment horizontal="left" vertical="center"/>
      <protection/>
    </xf>
    <xf numFmtId="174" fontId="2" fillId="0" borderId="11" xfId="46" applyFont="1" applyBorder="1" applyAlignment="1">
      <alignment horizontal="right" vertical="center"/>
      <protection/>
    </xf>
    <xf numFmtId="174" fontId="2" fillId="0" borderId="16" xfId="46" applyFont="1" applyBorder="1" applyAlignment="1">
      <alignment horizontal="right" vertical="center"/>
      <protection/>
    </xf>
    <xf numFmtId="174" fontId="3" fillId="0" borderId="0" xfId="46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" xfId="49"/>
    <cellStyle name="Heading 1" xfId="50"/>
    <cellStyle name="Heading 2" xfId="51"/>
    <cellStyle name="Heading 3" xfId="52"/>
    <cellStyle name="Heading 4" xfId="53"/>
    <cellStyle name="Heading1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Result" xfId="61"/>
    <cellStyle name="Result2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025"/>
          <c:y val="0.017"/>
          <c:w val="0.90775"/>
          <c:h val="0.96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Sheet1!$A$25:$B$41</c:f>
              <c:multiLvlStrCache>
                <c:ptCount val="17"/>
                <c:lvl>
                  <c:pt idx="4">
                    <c:v>Razlika -Prekovremeni rad po zaključku Vlade</c:v>
                  </c:pt>
                  <c:pt idx="10">
                    <c:v>Plate za ZU PRIM ZZ za 35% 101 PKU januar 2021</c:v>
                  </c:pt>
                  <c:pt idx="11">
                    <c:v>Ostali materijalni troškovi Primarna</c:v>
                  </c:pt>
                  <c:pt idx="12">
                    <c:v>Ostali materijalni troškovi Stomatologije</c:v>
                  </c:pt>
                  <c:pt idx="15">
                    <c:v>UKUPNO</c:v>
                  </c:pt>
                  <c:pt idx="16">
                    <c:v>OSTAJE</c:v>
                  </c:pt>
                </c:lvl>
              </c:multiLvlStrCache>
            </c:multiLvlStrRef>
          </c:cat>
          <c:val>
            <c:numRef>
              <c:f>Sheet1!$C$25:$C$41</c:f>
              <c:numCache>
                <c:ptCount val="17"/>
                <c:pt idx="0">
                  <c:v>1875673.51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908616.26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864300.29</c:v>
                </c:pt>
                <c:pt idx="12">
                  <c:v>102756.96</c:v>
                </c:pt>
                <c:pt idx="13">
                  <c:v>0</c:v>
                </c:pt>
                <c:pt idx="14">
                  <c:v>0</c:v>
                </c:pt>
                <c:pt idx="15">
                  <c:v>1875673.51</c:v>
                </c:pt>
                <c:pt idx="16">
                  <c:v>3719420.92</c:v>
                </c:pt>
              </c:numCache>
            </c:numRef>
          </c:val>
        </c:ser>
        <c:axId val="61209422"/>
        <c:axId val="14013887"/>
      </c:barChart>
      <c:catAx>
        <c:axId val="612094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 val="autoZero"/>
        <c:auto val="1"/>
        <c:lblOffset val="100"/>
        <c:tickLblSkip val="1"/>
        <c:noMultiLvlLbl val="0"/>
      </c:catAx>
      <c:valAx>
        <c:axId val="140138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2975"/>
          <c:y val="0.38475"/>
          <c:w val="0.06625"/>
          <c:h val="0.035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305925" cy="5715000"/>
    <xdr:graphicFrame>
      <xdr:nvGraphicFramePr>
        <xdr:cNvPr id="1" name="Chart 1"/>
        <xdr:cNvGraphicFramePr/>
      </xdr:nvGraphicFramePr>
      <xdr:xfrm>
        <a:off x="832256400" y="832256400"/>
        <a:ext cx="9305925" cy="5715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1"/>
  <sheetViews>
    <sheetView tabSelected="1" zoomScalePageLayoutView="0" workbookViewId="0" topLeftCell="B9">
      <selection activeCell="C38" sqref="C38"/>
    </sheetView>
  </sheetViews>
  <sheetFormatPr defaultColWidth="8.75390625" defaultRowHeight="14.25"/>
  <cols>
    <col min="1" max="1" width="11.25390625" style="2" hidden="1" customWidth="1"/>
    <col min="2" max="2" width="46.75390625" style="2" customWidth="1"/>
    <col min="3" max="3" width="23.875" style="4" customWidth="1"/>
    <col min="4" max="4" width="11.375" style="2" customWidth="1"/>
    <col min="5" max="5" width="10.00390625" style="2" customWidth="1"/>
    <col min="6" max="6" width="13.625" style="2" customWidth="1"/>
    <col min="7" max="16384" width="8.75390625" style="5" customWidth="1"/>
  </cols>
  <sheetData>
    <row r="2" spans="1:2" ht="15.75">
      <c r="A2" s="26" t="s">
        <v>2</v>
      </c>
      <c r="B2" s="26"/>
    </row>
    <row r="3" spans="1:2" ht="15.75">
      <c r="A3" s="27" t="s">
        <v>3</v>
      </c>
      <c r="B3" s="27"/>
    </row>
    <row r="4" spans="1:2" ht="15.75">
      <c r="A4" s="27" t="s">
        <v>8</v>
      </c>
      <c r="B4" s="27"/>
    </row>
    <row r="5" spans="1:2" ht="15.75">
      <c r="A5" s="11"/>
      <c r="B5" s="11"/>
    </row>
    <row r="6" spans="1:2" ht="15.75">
      <c r="A6" s="11"/>
      <c r="B6" s="11"/>
    </row>
    <row r="7" spans="2:4" ht="15.75">
      <c r="B7" s="9" t="s">
        <v>1</v>
      </c>
      <c r="C7" s="18" t="s">
        <v>29</v>
      </c>
      <c r="D7" s="3"/>
    </row>
    <row r="9" spans="1:256" ht="15.75">
      <c r="A9" s="28" t="s">
        <v>30</v>
      </c>
      <c r="B9" s="28"/>
      <c r="C9" s="14">
        <v>3719420.92</v>
      </c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6"/>
      <c r="BD9" s="6"/>
      <c r="BE9" s="6"/>
      <c r="BF9" s="6"/>
      <c r="BG9" s="6"/>
      <c r="BH9" s="6"/>
      <c r="BI9" s="6"/>
      <c r="BJ9" s="6"/>
      <c r="BK9" s="6"/>
      <c r="BL9" s="6"/>
      <c r="BM9" s="6"/>
      <c r="BN9" s="6"/>
      <c r="BO9" s="6"/>
      <c r="BP9" s="6"/>
      <c r="BQ9" s="6"/>
      <c r="BR9" s="6"/>
      <c r="BS9" s="6"/>
      <c r="BT9" s="6"/>
      <c r="BU9" s="6"/>
      <c r="BV9" s="6"/>
      <c r="BW9" s="6"/>
      <c r="BX9" s="6"/>
      <c r="BY9" s="6"/>
      <c r="BZ9" s="6"/>
      <c r="CA9" s="6"/>
      <c r="CB9" s="6"/>
      <c r="CC9" s="6"/>
      <c r="CD9" s="6"/>
      <c r="CE9" s="6"/>
      <c r="CF9" s="6"/>
      <c r="CG9" s="6"/>
      <c r="CH9" s="6"/>
      <c r="CI9" s="6"/>
      <c r="CJ9" s="6"/>
      <c r="CK9" s="6"/>
      <c r="CL9" s="6"/>
      <c r="CM9" s="6"/>
      <c r="CN9" s="6"/>
      <c r="CO9" s="6"/>
      <c r="CP9" s="6"/>
      <c r="CQ9" s="6"/>
      <c r="CR9" s="6"/>
      <c r="CS9" s="6"/>
      <c r="CT9" s="6"/>
      <c r="CU9" s="6"/>
      <c r="CV9" s="6"/>
      <c r="CW9" s="6"/>
      <c r="CX9" s="6"/>
      <c r="CY9" s="6"/>
      <c r="CZ9" s="6"/>
      <c r="DA9" s="6"/>
      <c r="DB9" s="6"/>
      <c r="DC9" s="6"/>
      <c r="DD9" s="6"/>
      <c r="DE9" s="6"/>
      <c r="DF9" s="6"/>
      <c r="DG9" s="6"/>
      <c r="DH9" s="6"/>
      <c r="DI9" s="6"/>
      <c r="DJ9" s="6"/>
      <c r="DK9" s="6"/>
      <c r="DL9" s="6"/>
      <c r="DM9" s="6"/>
      <c r="DN9" s="6"/>
      <c r="DO9" s="6"/>
      <c r="DP9" s="6"/>
      <c r="DQ9" s="6"/>
      <c r="DR9" s="6"/>
      <c r="DS9" s="6"/>
      <c r="DT9" s="6"/>
      <c r="DU9" s="6"/>
      <c r="DV9" s="6"/>
      <c r="DW9" s="6"/>
      <c r="DX9" s="6"/>
      <c r="DY9" s="6"/>
      <c r="DZ9" s="6"/>
      <c r="EA9" s="6"/>
      <c r="EB9" s="6"/>
      <c r="EC9" s="6"/>
      <c r="ED9" s="6"/>
      <c r="EE9" s="6"/>
      <c r="EF9" s="6"/>
      <c r="EG9" s="6"/>
      <c r="EH9" s="6"/>
      <c r="EI9" s="6"/>
      <c r="EJ9" s="6"/>
      <c r="EK9" s="6"/>
      <c r="EL9" s="6"/>
      <c r="EM9" s="6"/>
      <c r="EN9" s="6"/>
      <c r="EO9" s="6"/>
      <c r="EP9" s="6"/>
      <c r="EQ9" s="6"/>
      <c r="ER9" s="6"/>
      <c r="ES9" s="6"/>
      <c r="ET9" s="6"/>
      <c r="EU9" s="6"/>
      <c r="EV9" s="6"/>
      <c r="EW9" s="6"/>
      <c r="EX9" s="6"/>
      <c r="EY9" s="6"/>
      <c r="EZ9" s="6"/>
      <c r="FA9" s="6"/>
      <c r="FB9" s="6"/>
      <c r="FC9" s="6"/>
      <c r="FD9" s="6"/>
      <c r="FE9" s="6"/>
      <c r="FF9" s="6"/>
      <c r="FG9" s="6"/>
      <c r="FH9" s="6"/>
      <c r="FI9" s="6"/>
      <c r="FJ9" s="6"/>
      <c r="FK9" s="6"/>
      <c r="FL9" s="6"/>
      <c r="FM9" s="6"/>
      <c r="FN9" s="6"/>
      <c r="FO9" s="6"/>
      <c r="FP9" s="6"/>
      <c r="FQ9" s="6"/>
      <c r="FR9" s="6"/>
      <c r="FS9" s="6"/>
      <c r="FT9" s="6"/>
      <c r="FU9" s="6"/>
      <c r="FV9" s="6"/>
      <c r="FW9" s="6"/>
      <c r="FX9" s="6"/>
      <c r="FY9" s="6"/>
      <c r="FZ9" s="6"/>
      <c r="GA9" s="6"/>
      <c r="GB9" s="6"/>
      <c r="GC9" s="6"/>
      <c r="GD9" s="6"/>
      <c r="GE9" s="6"/>
      <c r="GF9" s="6"/>
      <c r="GG9" s="6"/>
      <c r="GH9" s="6"/>
      <c r="GI9" s="6"/>
      <c r="GJ9" s="6"/>
      <c r="GK9" s="6"/>
      <c r="GL9" s="6"/>
      <c r="GM9" s="6"/>
      <c r="GN9" s="6"/>
      <c r="GO9" s="6"/>
      <c r="GP9" s="6"/>
      <c r="GQ9" s="6"/>
      <c r="GR9" s="6"/>
      <c r="GS9" s="6"/>
      <c r="GT9" s="6"/>
      <c r="GU9" s="6"/>
      <c r="GV9" s="6"/>
      <c r="GW9" s="6"/>
      <c r="GX9" s="6"/>
      <c r="GY9" s="6"/>
      <c r="GZ9" s="6"/>
      <c r="HA9" s="6"/>
      <c r="HB9" s="6"/>
      <c r="HC9" s="6"/>
      <c r="HD9" s="6"/>
      <c r="HE9" s="6"/>
      <c r="HF9" s="6"/>
      <c r="HG9" s="6"/>
      <c r="HH9" s="6"/>
      <c r="HI9" s="6"/>
      <c r="HJ9" s="6"/>
      <c r="HK9" s="6"/>
      <c r="HL9" s="6"/>
      <c r="HM9" s="6"/>
      <c r="HN9" s="6"/>
      <c r="HO9" s="6"/>
      <c r="HP9" s="6"/>
      <c r="HQ9" s="6"/>
      <c r="HR9" s="6"/>
      <c r="HS9" s="6"/>
      <c r="HT9" s="6"/>
      <c r="HU9" s="6"/>
      <c r="HV9" s="6"/>
      <c r="HW9" s="6"/>
      <c r="HX9" s="6"/>
      <c r="HY9" s="6"/>
      <c r="HZ9" s="6"/>
      <c r="IA9" s="6"/>
      <c r="IB9" s="6"/>
      <c r="IC9" s="6"/>
      <c r="ID9" s="6"/>
      <c r="IE9" s="6"/>
      <c r="IF9" s="6"/>
      <c r="IG9" s="6"/>
      <c r="IH9" s="6"/>
      <c r="II9" s="6"/>
      <c r="IJ9" s="6"/>
      <c r="IK9" s="6"/>
      <c r="IL9" s="6"/>
      <c r="IM9" s="6"/>
      <c r="IN9" s="6"/>
      <c r="IO9" s="6"/>
      <c r="IP9" s="6"/>
      <c r="IQ9" s="6"/>
      <c r="IR9" s="6"/>
      <c r="IS9" s="6"/>
      <c r="IT9" s="6"/>
      <c r="IU9" s="6"/>
      <c r="IV9" s="6"/>
    </row>
    <row r="10" spans="1:6" ht="15.75">
      <c r="A10" s="25" t="s">
        <v>31</v>
      </c>
      <c r="B10" s="25"/>
      <c r="C10" s="14">
        <v>4669790.17</v>
      </c>
      <c r="D10" s="5"/>
      <c r="E10" s="5"/>
      <c r="F10" s="5"/>
    </row>
    <row r="11" spans="1:6" ht="15.75">
      <c r="A11" s="25" t="s">
        <v>6</v>
      </c>
      <c r="B11" s="25"/>
      <c r="C11" s="15">
        <v>0</v>
      </c>
      <c r="D11" s="5"/>
      <c r="E11" s="5"/>
      <c r="F11" s="5"/>
    </row>
    <row r="12" spans="1:6" ht="15.75">
      <c r="A12" s="19"/>
      <c r="B12" s="20" t="s">
        <v>15</v>
      </c>
      <c r="C12" s="15">
        <v>0</v>
      </c>
      <c r="D12" s="5"/>
      <c r="E12" s="5"/>
      <c r="F12" s="5"/>
    </row>
    <row r="13" spans="1:6" ht="18" customHeight="1">
      <c r="A13" s="22"/>
      <c r="B13" s="23" t="s">
        <v>25</v>
      </c>
      <c r="C13" s="15">
        <v>0</v>
      </c>
      <c r="D13" s="5"/>
      <c r="E13" s="5"/>
      <c r="F13" s="5"/>
    </row>
    <row r="14" spans="1:6" ht="15.75">
      <c r="A14" s="25" t="s">
        <v>13</v>
      </c>
      <c r="B14" s="25"/>
      <c r="C14" s="15">
        <v>908616.26</v>
      </c>
      <c r="D14" s="5"/>
      <c r="E14" s="5"/>
      <c r="F14" s="5"/>
    </row>
    <row r="15" spans="1:6" ht="15.75">
      <c r="A15" s="25" t="s">
        <v>9</v>
      </c>
      <c r="B15" s="25"/>
      <c r="C15" s="15">
        <v>11100</v>
      </c>
      <c r="D15" s="5"/>
      <c r="E15" s="5"/>
      <c r="F15" s="5"/>
    </row>
    <row r="16" spans="1:6" ht="15.75">
      <c r="A16" s="25" t="s">
        <v>10</v>
      </c>
      <c r="B16" s="25"/>
      <c r="C16" s="15">
        <v>5588</v>
      </c>
      <c r="D16" s="5"/>
      <c r="E16" s="5"/>
      <c r="F16" s="5"/>
    </row>
    <row r="17" spans="1:6" ht="15.75">
      <c r="A17" s="21"/>
      <c r="B17" s="21" t="s">
        <v>17</v>
      </c>
      <c r="C17" s="15">
        <v>0</v>
      </c>
      <c r="D17" s="5"/>
      <c r="E17" s="5"/>
      <c r="F17" s="5"/>
    </row>
    <row r="18" spans="1:6" ht="15.75">
      <c r="A18" s="21"/>
      <c r="B18" s="21" t="s">
        <v>20</v>
      </c>
      <c r="C18" s="15">
        <v>0</v>
      </c>
      <c r="D18" s="5"/>
      <c r="E18" s="5"/>
      <c r="F18" s="5"/>
    </row>
    <row r="19" spans="1:6" ht="15.75">
      <c r="A19" s="21"/>
      <c r="B19" s="21" t="s">
        <v>24</v>
      </c>
      <c r="C19" s="15">
        <v>0</v>
      </c>
      <c r="D19" s="5"/>
      <c r="E19" s="5"/>
      <c r="F19" s="5"/>
    </row>
    <row r="20" spans="1:6" ht="15.75">
      <c r="A20" s="25" t="s">
        <v>12</v>
      </c>
      <c r="B20" s="25"/>
      <c r="C20" s="15">
        <v>0</v>
      </c>
      <c r="D20" s="5"/>
      <c r="E20" s="5"/>
      <c r="F20" s="5"/>
    </row>
    <row r="21" spans="1:6" ht="15.75">
      <c r="A21" s="25" t="s">
        <v>32</v>
      </c>
      <c r="B21" s="25"/>
      <c r="C21" s="15">
        <v>1875673.51</v>
      </c>
      <c r="D21" s="5"/>
      <c r="E21" s="5"/>
      <c r="F21" s="5"/>
    </row>
    <row r="22" spans="1:6" ht="15.75">
      <c r="A22" s="29" t="s">
        <v>0</v>
      </c>
      <c r="B22" s="30"/>
      <c r="C22" s="13">
        <f>SUM(C10+C11+C12+C13+C14+C15+C16+C17+C18+C19+C20-C21)</f>
        <v>3719420.92</v>
      </c>
      <c r="D22" s="5"/>
      <c r="E22" s="5"/>
      <c r="F22" s="5"/>
    </row>
    <row r="23" spans="1:6" ht="15.75">
      <c r="A23" s="31"/>
      <c r="B23" s="31"/>
      <c r="C23" s="16"/>
      <c r="D23" s="7"/>
      <c r="E23" s="5"/>
      <c r="F23" s="5"/>
    </row>
    <row r="24" spans="1:6" ht="15.75">
      <c r="A24" s="31"/>
      <c r="B24" s="31"/>
      <c r="C24" s="16"/>
      <c r="D24" s="7"/>
      <c r="E24" s="5"/>
      <c r="F24" s="5"/>
    </row>
    <row r="25" spans="1:6" ht="15.75">
      <c r="A25" s="28" t="s">
        <v>33</v>
      </c>
      <c r="B25" s="28"/>
      <c r="C25" s="14">
        <f>SUM(C21)</f>
        <v>1875673.51</v>
      </c>
      <c r="D25" s="7"/>
      <c r="E25" s="5"/>
      <c r="F25" s="5"/>
    </row>
    <row r="26" spans="1:6" ht="15.75">
      <c r="A26" s="25" t="s">
        <v>4</v>
      </c>
      <c r="B26" s="25"/>
      <c r="C26" s="15">
        <v>0</v>
      </c>
      <c r="D26" s="7"/>
      <c r="E26" s="5"/>
      <c r="F26" s="5"/>
    </row>
    <row r="27" spans="1:6" ht="15.75">
      <c r="A27" s="25" t="s">
        <v>18</v>
      </c>
      <c r="B27" s="25"/>
      <c r="C27" s="15">
        <v>0</v>
      </c>
      <c r="D27" s="7"/>
      <c r="E27" s="5"/>
      <c r="F27" s="5"/>
    </row>
    <row r="28" spans="1:6" ht="15.75">
      <c r="A28" s="25" t="s">
        <v>14</v>
      </c>
      <c r="B28" s="25"/>
      <c r="C28" s="15">
        <v>0</v>
      </c>
      <c r="D28" s="7"/>
      <c r="E28" s="5"/>
      <c r="F28" s="5"/>
    </row>
    <row r="29" spans="1:6" ht="15.75">
      <c r="A29" s="21"/>
      <c r="B29" s="21" t="s">
        <v>26</v>
      </c>
      <c r="C29" s="15">
        <v>0</v>
      </c>
      <c r="D29" s="7"/>
      <c r="E29" s="5"/>
      <c r="F29" s="5"/>
    </row>
    <row r="30" spans="1:6" ht="15.75">
      <c r="A30" s="25" t="s">
        <v>27</v>
      </c>
      <c r="B30" s="25"/>
      <c r="C30" s="15">
        <v>0</v>
      </c>
      <c r="D30" s="7"/>
      <c r="E30" s="5"/>
      <c r="F30" s="5"/>
    </row>
    <row r="31" spans="1:6" ht="15.75">
      <c r="A31" s="25" t="s">
        <v>16</v>
      </c>
      <c r="B31" s="25"/>
      <c r="C31" s="24">
        <v>908616.26</v>
      </c>
      <c r="D31" s="7"/>
      <c r="E31" s="5"/>
      <c r="F31" s="5"/>
    </row>
    <row r="32" spans="1:6" ht="15.75">
      <c r="A32" s="25" t="s">
        <v>21</v>
      </c>
      <c r="B32" s="25"/>
      <c r="C32" s="15">
        <v>0</v>
      </c>
      <c r="D32" s="7"/>
      <c r="E32" s="5"/>
      <c r="F32" s="5"/>
    </row>
    <row r="33" spans="1:6" ht="15.75">
      <c r="A33" s="25" t="s">
        <v>5</v>
      </c>
      <c r="B33" s="25"/>
      <c r="C33" s="15">
        <v>0</v>
      </c>
      <c r="D33" s="4"/>
      <c r="E33" s="4"/>
      <c r="F33" s="4"/>
    </row>
    <row r="34" spans="1:3" ht="15.75">
      <c r="A34" s="25" t="s">
        <v>28</v>
      </c>
      <c r="B34" s="25"/>
      <c r="C34" s="15">
        <v>0</v>
      </c>
    </row>
    <row r="35" spans="1:3" ht="15.75">
      <c r="A35" s="21"/>
      <c r="B35" s="21" t="s">
        <v>24</v>
      </c>
      <c r="C35" s="15">
        <v>0</v>
      </c>
    </row>
    <row r="36" spans="1:3" ht="15.75">
      <c r="A36" s="21"/>
      <c r="B36" s="21" t="s">
        <v>7</v>
      </c>
      <c r="C36" s="15">
        <v>864300.29</v>
      </c>
    </row>
    <row r="37" spans="1:3" ht="15.75">
      <c r="A37" s="21"/>
      <c r="B37" s="21" t="s">
        <v>22</v>
      </c>
      <c r="C37" s="15">
        <v>102756.96</v>
      </c>
    </row>
    <row r="38" spans="1:3" ht="15.75">
      <c r="A38" s="25" t="s">
        <v>19</v>
      </c>
      <c r="B38" s="25"/>
      <c r="C38" s="15">
        <v>0</v>
      </c>
    </row>
    <row r="39" spans="1:3" ht="15.75">
      <c r="A39" s="25" t="s">
        <v>23</v>
      </c>
      <c r="B39" s="25"/>
      <c r="C39" s="15">
        <v>0</v>
      </c>
    </row>
    <row r="40" spans="1:3" ht="15.75">
      <c r="A40" s="8"/>
      <c r="B40" s="10" t="s">
        <v>0</v>
      </c>
      <c r="C40" s="17">
        <f>C26+C27+C28+C29+C30+C31+C32+C33+C34+C35+C36+C37+C38+C39</f>
        <v>1875673.51</v>
      </c>
    </row>
    <row r="41" spans="2:3" ht="15.75">
      <c r="B41" s="12" t="s">
        <v>11</v>
      </c>
      <c r="C41" s="17">
        <f>SUM(C9)</f>
        <v>3719420.92</v>
      </c>
    </row>
  </sheetData>
  <sheetProtection/>
  <mergeCells count="25">
    <mergeCell ref="A33:B33"/>
    <mergeCell ref="A4:B4"/>
    <mergeCell ref="A22:B22"/>
    <mergeCell ref="A23:B23"/>
    <mergeCell ref="A24:B24"/>
    <mergeCell ref="A25:B25"/>
    <mergeCell ref="A26:B26"/>
    <mergeCell ref="A20:B20"/>
    <mergeCell ref="A2:B2"/>
    <mergeCell ref="A3:B3"/>
    <mergeCell ref="A32:B32"/>
    <mergeCell ref="A9:B9"/>
    <mergeCell ref="A10:B10"/>
    <mergeCell ref="A11:B11"/>
    <mergeCell ref="A16:B16"/>
    <mergeCell ref="A34:B34"/>
    <mergeCell ref="A39:B39"/>
    <mergeCell ref="A14:B14"/>
    <mergeCell ref="A28:B28"/>
    <mergeCell ref="A38:B38"/>
    <mergeCell ref="A15:B15"/>
    <mergeCell ref="A30:B30"/>
    <mergeCell ref="A31:B31"/>
    <mergeCell ref="A21:B21"/>
    <mergeCell ref="A27:B27"/>
  </mergeCells>
  <printOptions/>
  <pageMargins left="0.7000000000000001" right="0.7000000000000001" top="1.1437007874015745" bottom="1.1437007874015745" header="0.7499999999999999" footer="0.7499999999999999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G16" sqref="G16"/>
    </sheetView>
  </sheetViews>
  <sheetFormatPr defaultColWidth="8.75390625" defaultRowHeight="14.25"/>
  <cols>
    <col min="1" max="1" width="0.2421875" style="1" customWidth="1"/>
    <col min="2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5390625" defaultRowHeight="14.25"/>
  <cols>
    <col min="1" max="16384" width="8.75390625" style="1" customWidth="1"/>
  </cols>
  <sheetData/>
  <sheetProtection/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823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Pjano</dc:creator>
  <cp:keywords/>
  <dc:description/>
  <cp:lastModifiedBy>Violeta</cp:lastModifiedBy>
  <cp:lastPrinted>2021-08-04T07:05:08Z</cp:lastPrinted>
  <dcterms:created xsi:type="dcterms:W3CDTF">2013-06-17T08:16:41Z</dcterms:created>
  <dcterms:modified xsi:type="dcterms:W3CDTF">2021-10-08T05:52:47Z</dcterms:modified>
  <cp:category/>
  <cp:version/>
  <cp:contentType/>
  <cp:contentStatus/>
  <cp:revision>120</cp:revision>
</cp:coreProperties>
</file>